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нализ фонда учебников" sheetId="1" r:id="rId1"/>
  </sheets>
  <definedNames>
    <definedName name="_xlnm.Print_Titles" localSheetId="0">'Анализ фонда учебников'!$3:$3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1" l="1"/>
  <c r="F104" i="1"/>
  <c r="H174" i="1" l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73" i="1"/>
  <c r="E188" i="1" l="1"/>
  <c r="E171" i="1"/>
  <c r="E144" i="1"/>
  <c r="E124" i="1"/>
  <c r="E104" i="1"/>
  <c r="E86" i="1"/>
  <c r="E70" i="1"/>
  <c r="E55" i="1"/>
  <c r="E41" i="1"/>
  <c r="E27" i="1"/>
  <c r="E14" i="1"/>
  <c r="K179" i="1"/>
  <c r="K180" i="1"/>
  <c r="K134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K130" i="1"/>
  <c r="H127" i="1"/>
  <c r="K127" i="1" s="1"/>
  <c r="H128" i="1"/>
  <c r="K128" i="1" s="1"/>
  <c r="H129" i="1"/>
  <c r="K129" i="1" s="1"/>
  <c r="H130" i="1"/>
  <c r="H131" i="1"/>
  <c r="K131" i="1" s="1"/>
  <c r="H132" i="1"/>
  <c r="K132" i="1" s="1"/>
  <c r="H133" i="1"/>
  <c r="H134" i="1"/>
  <c r="H135" i="1"/>
  <c r="K135" i="1" s="1"/>
  <c r="H136" i="1"/>
  <c r="K136" i="1" s="1"/>
  <c r="H137" i="1"/>
  <c r="K137" i="1" s="1"/>
  <c r="H138" i="1"/>
  <c r="K138" i="1" s="1"/>
  <c r="H139" i="1"/>
  <c r="K139" i="1" s="1"/>
  <c r="H140" i="1"/>
  <c r="K140" i="1" s="1"/>
  <c r="H141" i="1"/>
  <c r="K141" i="1" s="1"/>
  <c r="H142" i="1"/>
  <c r="K142" i="1" s="1"/>
  <c r="H143" i="1"/>
  <c r="K143" i="1" s="1"/>
  <c r="K108" i="1"/>
  <c r="K109" i="1"/>
  <c r="K113" i="1"/>
  <c r="K116" i="1"/>
  <c r="K117" i="1"/>
  <c r="H107" i="1"/>
  <c r="K107" i="1" s="1"/>
  <c r="H108" i="1"/>
  <c r="H109" i="1"/>
  <c r="H110" i="1"/>
  <c r="K110" i="1" s="1"/>
  <c r="H111" i="1"/>
  <c r="K111" i="1" s="1"/>
  <c r="H112" i="1"/>
  <c r="K112" i="1" s="1"/>
  <c r="H113" i="1"/>
  <c r="H114" i="1"/>
  <c r="K114" i="1" s="1"/>
  <c r="H115" i="1"/>
  <c r="K115" i="1" s="1"/>
  <c r="H116" i="1"/>
  <c r="H117" i="1"/>
  <c r="H118" i="1"/>
  <c r="K118" i="1" s="1"/>
  <c r="H119" i="1"/>
  <c r="K119" i="1" s="1"/>
  <c r="H120" i="1"/>
  <c r="K120" i="1" s="1"/>
  <c r="H121" i="1"/>
  <c r="H122" i="1"/>
  <c r="H123" i="1"/>
  <c r="K89" i="1"/>
  <c r="K93" i="1"/>
  <c r="K94" i="1"/>
  <c r="K97" i="1"/>
  <c r="K98" i="1"/>
  <c r="K101" i="1"/>
  <c r="K103" i="1"/>
  <c r="H89" i="1"/>
  <c r="H90" i="1"/>
  <c r="K90" i="1" s="1"/>
  <c r="H91" i="1"/>
  <c r="K91" i="1" s="1"/>
  <c r="H92" i="1"/>
  <c r="K92" i="1" s="1"/>
  <c r="H93" i="1"/>
  <c r="H94" i="1"/>
  <c r="H95" i="1"/>
  <c r="K95" i="1" s="1"/>
  <c r="H96" i="1"/>
  <c r="K96" i="1" s="1"/>
  <c r="H97" i="1"/>
  <c r="H98" i="1"/>
  <c r="H99" i="1"/>
  <c r="K99" i="1" s="1"/>
  <c r="H100" i="1"/>
  <c r="K100" i="1" s="1"/>
  <c r="H101" i="1"/>
  <c r="H102" i="1"/>
  <c r="K102" i="1" s="1"/>
  <c r="H103" i="1"/>
  <c r="K73" i="1"/>
  <c r="K81" i="1"/>
  <c r="H73" i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H82" i="1"/>
  <c r="K82" i="1" s="1"/>
  <c r="H83" i="1"/>
  <c r="K83" i="1" s="1"/>
  <c r="H84" i="1"/>
  <c r="K84" i="1" s="1"/>
  <c r="H85" i="1"/>
  <c r="H65" i="1"/>
  <c r="K65" i="1" s="1"/>
  <c r="H66" i="1"/>
  <c r="K66" i="1" s="1"/>
  <c r="H67" i="1"/>
  <c r="K67" i="1" s="1"/>
  <c r="G144" i="1"/>
  <c r="E189" i="1" l="1"/>
  <c r="G104" i="1"/>
  <c r="K188" i="1" l="1"/>
  <c r="H146" i="1"/>
  <c r="H126" i="1"/>
  <c r="K126" i="1" s="1"/>
  <c r="H106" i="1"/>
  <c r="K106" i="1" s="1"/>
  <c r="H88" i="1"/>
  <c r="K88" i="1" s="1"/>
  <c r="H72" i="1"/>
  <c r="K72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8" i="1"/>
  <c r="K68" i="1" s="1"/>
  <c r="H69" i="1"/>
  <c r="K69" i="1" s="1"/>
  <c r="H57" i="1"/>
  <c r="K57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43" i="1"/>
  <c r="K43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30" i="1"/>
  <c r="K30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16" i="1"/>
  <c r="K16" i="1" s="1"/>
  <c r="H5" i="1"/>
  <c r="K5" i="1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4" i="1"/>
  <c r="K4" i="1" s="1"/>
  <c r="G188" i="1"/>
  <c r="J188" i="1"/>
  <c r="G171" i="1"/>
  <c r="J171" i="1"/>
  <c r="J144" i="1"/>
  <c r="G124" i="1"/>
  <c r="J124" i="1"/>
  <c r="J104" i="1"/>
  <c r="G86" i="1"/>
  <c r="J86" i="1"/>
  <c r="G70" i="1"/>
  <c r="J70" i="1"/>
  <c r="G55" i="1"/>
  <c r="J55" i="1"/>
  <c r="G41" i="1"/>
  <c r="J41" i="1"/>
  <c r="G27" i="1"/>
  <c r="J27" i="1"/>
  <c r="G14" i="1"/>
  <c r="J14" i="1"/>
  <c r="G189" i="1" l="1"/>
  <c r="J189" i="1"/>
  <c r="H124" i="1"/>
  <c r="H41" i="1"/>
  <c r="K41" i="1"/>
  <c r="K27" i="1"/>
  <c r="H27" i="1"/>
  <c r="H14" i="1"/>
  <c r="K124" i="1"/>
  <c r="K171" i="1"/>
  <c r="K144" i="1"/>
  <c r="K104" i="1"/>
  <c r="K86" i="1"/>
  <c r="K70" i="1"/>
  <c r="K55" i="1"/>
  <c r="K14" i="1"/>
  <c r="H188" i="1"/>
  <c r="H171" i="1"/>
  <c r="H144" i="1"/>
  <c r="H104" i="1"/>
  <c r="H86" i="1"/>
  <c r="H70" i="1"/>
  <c r="H55" i="1"/>
  <c r="F188" i="1"/>
  <c r="F171" i="1"/>
  <c r="F124" i="1"/>
  <c r="F86" i="1"/>
  <c r="F70" i="1"/>
  <c r="F55" i="1"/>
  <c r="F41" i="1"/>
  <c r="F27" i="1"/>
  <c r="F14" i="1"/>
  <c r="K189" i="1" l="1"/>
  <c r="H189" i="1"/>
  <c r="F189" i="1"/>
</calcChain>
</file>

<file path=xl/sharedStrings.xml><?xml version="1.0" encoding="utf-8"?>
<sst xmlns="http://schemas.openxmlformats.org/spreadsheetml/2006/main" count="527" uniqueCount="288">
  <si>
    <t>№ п/п</t>
  </si>
  <si>
    <t>Обучение грамоте</t>
  </si>
  <si>
    <t>Русский язык</t>
  </si>
  <si>
    <t>Математика</t>
  </si>
  <si>
    <t>Окружающий мир</t>
  </si>
  <si>
    <t>Горецкий В.Г., Кирюшкин В.А., Виноградская Л.А. и др.</t>
  </si>
  <si>
    <t>Канакина В.П., Горецкий В.Г.</t>
  </si>
  <si>
    <t>Моро М.И., Волкова С.И., Степанова С.В.</t>
  </si>
  <si>
    <t>Плешаков А.А.</t>
  </si>
  <si>
    <t>Азбука. 1 класс. Учебник. В 2 ч. Часть 1</t>
  </si>
  <si>
    <t>Азбука. 1 класс. Учебник. В 2 ч. Часть 2</t>
  </si>
  <si>
    <t>Русский язык. 1 класс. Учебник</t>
  </si>
  <si>
    <t>Математика. 1 класс. Учебник. В 2 ч. Часть 1</t>
  </si>
  <si>
    <t>Математика. 1 класс. Учебник. В 2 ч. Часть 2</t>
  </si>
  <si>
    <t>Окружающий мир. 1 класс. Учебник. В 2 ч. Часть 1</t>
  </si>
  <si>
    <t>Окружающий мир. 1 класс. Учебник. В 2 ч. Часть 2</t>
  </si>
  <si>
    <t>2 класс</t>
  </si>
  <si>
    <t>Русский язык. 2 класс. Учебник. В 2 ч. Часть 1</t>
  </si>
  <si>
    <t>Русский язык. 2 класс. Учебник. В 2 ч. Часть 2</t>
  </si>
  <si>
    <t>Русский язык. 3 класс. Учебник. В 2 ч. Часть 1</t>
  </si>
  <si>
    <t>Русский язык. 3 класс. Учебник. В 2 ч. Часть 2</t>
  </si>
  <si>
    <t>Русский язык. 4 класс. Учебник. В 2 ч. Часть 1</t>
  </si>
  <si>
    <t>Русский язык. 4 класс. Учебник. В 2 ч. Часть 2</t>
  </si>
  <si>
    <t>Климанова Л. Ф., Горецкий В.Г., Голованова М.В. и др.</t>
  </si>
  <si>
    <t>Литературное чтение. 1 класс. Учебник. В 2 ч. Часть 1</t>
  </si>
  <si>
    <t>Литературное чтение</t>
  </si>
  <si>
    <t>Литературное чтение. 1 класс. Учебник. В 2 ч. Часть 2</t>
  </si>
  <si>
    <t>Литературное чтение. 2 класс. Учебник. В 2 ч. Часть 1</t>
  </si>
  <si>
    <t>Литературное чтение. 2 класс. Учебник. В 2 ч. Часть 2</t>
  </si>
  <si>
    <t>Литературное чтение. 3 класс. Учебник. В 2 ч. Часть 1</t>
  </si>
  <si>
    <t>Литературное чтение. 3 класс. Учебник. В 2 ч. Часть 2</t>
  </si>
  <si>
    <t>Литературное чтение. 4 класс. Учебник. В 2 ч. Часть 1</t>
  </si>
  <si>
    <t>Литературное чтение. 4 класс. Учебник. В 2 ч. Часть 2</t>
  </si>
  <si>
    <t>Быкова Н. И., Дули Д., Поспелова М. Д. и др.</t>
  </si>
  <si>
    <t>Английский язык. 2 класс. Учебник. В 2 ч. Часть 1</t>
  </si>
  <si>
    <t>Английский язык</t>
  </si>
  <si>
    <t>Английский язык. 2 класс. Учебник. В 2 ч. Часть 2</t>
  </si>
  <si>
    <t>Английский язык. 3 класс. Учебник. В 2 ч. Часть 1</t>
  </si>
  <si>
    <t>Английский язык. 3 класс. Учебник. В 2 ч. Часть 2</t>
  </si>
  <si>
    <t>Английский язык. 4 класс. Учебник. В 2 ч. Часть 1</t>
  </si>
  <si>
    <t>Английский язык. 4 класс. Учебник. В 2 ч. Часть 2</t>
  </si>
  <si>
    <t>Моро М.И., Бантова М.А., Бельтюкова Г.В. и др.</t>
  </si>
  <si>
    <t>Математика. 2 класс. Учебник. В 2 ч. Часть 1</t>
  </si>
  <si>
    <t>Математика. 2 класс. Учебник. В 2 ч. Часть 2</t>
  </si>
  <si>
    <t>Математика. 3 класс. Учебник. В 2 ч. Часть 1</t>
  </si>
  <si>
    <t>Математика. 3 класс. Учебник. В 2 ч. Часть 2</t>
  </si>
  <si>
    <t>Математика. 4 класс. Учебник. В 2 ч. Часть 1</t>
  </si>
  <si>
    <t>Математика. 4 класс. Учебник. В 2 ч. Часть 2</t>
  </si>
  <si>
    <t>Окружающий мир. 2 класс. Учебник. В 2 ч. Часть 1</t>
  </si>
  <si>
    <t>Окружающий мир. 2 класс. Учебник. В 2 ч. Часть 2</t>
  </si>
  <si>
    <t>Окружающий мир. 3 класс. Учебник. В 2 ч. Часть 1</t>
  </si>
  <si>
    <t>Окружающий мир. 3 класс. Учебник. В 2 ч. Часть 2</t>
  </si>
  <si>
    <t>Плешаков А.А., Крючкова Е.А.</t>
  </si>
  <si>
    <t>Окружающий мир. 4 класс. Учебник. В 2 ч. Часть 1</t>
  </si>
  <si>
    <t>Окружающий мир. 4 класс. Учебник. В 2 ч. Часть 2</t>
  </si>
  <si>
    <t>Шемшурина А.И.</t>
  </si>
  <si>
    <t>Основы религиозных культур и светской этики. Основы светской этики. 4 класс. Учебник</t>
  </si>
  <si>
    <t>Ладыженская Т.А., Баранов М. Т., Тростенцова Л.А. и др.</t>
  </si>
  <si>
    <t>Русский язык. 5 класс. Учебник. В 2 ч. Часть 1</t>
  </si>
  <si>
    <t>Русский язык. 5 класс. Учебник. В 2 ч. Часть 2</t>
  </si>
  <si>
    <t>Баранов М.Т., Ладыженская Т.А., Тростенцова Л.А. и др.</t>
  </si>
  <si>
    <t>Русский язык. 6 класс. Учебник. В 2 ч. Часть 1</t>
  </si>
  <si>
    <t>Русский язык. 6 класс. Учебник. В 2 ч. Часть 2</t>
  </si>
  <si>
    <t>Русский язык. 7 класс. Учебник. В 2 ч. Часть 1</t>
  </si>
  <si>
    <t>Русский язык. 7 класс. Учебник. В 2 ч. Часть 2</t>
  </si>
  <si>
    <t>Бархударов С.Г., Крючков С.Е., Максимов Л.Ю. и др.</t>
  </si>
  <si>
    <t>Русский язык. 8 класс. Учебник</t>
  </si>
  <si>
    <t>Русский язык. 9 класс. Учебник</t>
  </si>
  <si>
    <t>Коровина В. Я., Журавлёв В.П., Коровин В.И.</t>
  </si>
  <si>
    <t>Литература. 5 класс. Учебник. В 2 ч. Часть 1</t>
  </si>
  <si>
    <t>Литература</t>
  </si>
  <si>
    <t>Литература. 5 класс. Учебник. В 2 ч. Часть 2</t>
  </si>
  <si>
    <t>Полухина В.П., Коровина В.Я., Журавлёв В. П. и др. / Под ред. Коровиной В.Я.</t>
  </si>
  <si>
    <t>Литература. 6 класс. Учебник. В 2 ч. Часть 1</t>
  </si>
  <si>
    <t>Литература. 6 класс. Учебник. В 2 ч. Часть 2</t>
  </si>
  <si>
    <t>Коровина В.Я., Журавлёв В.П., Коровин В.И.</t>
  </si>
  <si>
    <t>Литература. 7 класс. Учебник. В 2 ч. Часть 1</t>
  </si>
  <si>
    <t>Литература. 7 класс. Учебник. В 2 ч. Часть 2</t>
  </si>
  <si>
    <t>Литература. 8 класс. Учебник. В 2 ч. Часть 1</t>
  </si>
  <si>
    <t>Литература. 8 класс. Учебник. В 2 ч. Часть 2</t>
  </si>
  <si>
    <t>Коровина В.Я., Журавлев В.П., Коровин В.И и др./ Под ред. Коровиной В .Я.</t>
  </si>
  <si>
    <t>Литература. 9 класс. Учебник. В 2 ч. Часть 1</t>
  </si>
  <si>
    <t>Литература. 9 класс. Учебник. В 2 ч. Часть 2</t>
  </si>
  <si>
    <t>Ваулина Ю.Е., Дули Д., Подоляко О.Е. и др.</t>
  </si>
  <si>
    <t>Английский язык. 5 класс. Учебник</t>
  </si>
  <si>
    <t>Английский язык. 6 класс. Учебник</t>
  </si>
  <si>
    <t>Английский язык. 7 класс. Учебник</t>
  </si>
  <si>
    <t>Английский язык. 8 класс. Учебник</t>
  </si>
  <si>
    <t>Английский язык. 9 класс. Учебник</t>
  </si>
  <si>
    <t>Арсентьев Н. М., Данилов А. А., Стефанович П. С. и др. Под ред. Торкунова А. В.</t>
  </si>
  <si>
    <t>История России. 6 класс. Учебник. В 2 ч. Часть 1</t>
  </si>
  <si>
    <t>История России</t>
  </si>
  <si>
    <t>История России. 6 класс. Учебник. В 2 ч. Часть 2</t>
  </si>
  <si>
    <t>Арсентьев Н. М., Данилов А. А., Курукин И. В. и др. Под ред. Торкунова А. В.</t>
  </si>
  <si>
    <t>История России. 7 класс. Учебник. В 2 ч. Часть 1</t>
  </si>
  <si>
    <t>История России. 7 класс. Учебник. В 2 ч. Часть 2</t>
  </si>
  <si>
    <t>История России. 8 класс. Учебник. В 2 ч. Часть 1</t>
  </si>
  <si>
    <t>История России. 8 класс. Учебник. В 2 ч. Часть 2</t>
  </si>
  <si>
    <t>История России. 9 класс. Учебник. В 2 ч. Часть 1</t>
  </si>
  <si>
    <t>История России. 9 класс. Учебник. В 2 ч. Часть 2</t>
  </si>
  <si>
    <t>Вигасин А.А., Годер Г.И., Свенцицкая И.С. /Под ред. Искендерова А.А.</t>
  </si>
  <si>
    <t>Всеобщая история. История Древнего мира. 5 класс. Учебник</t>
  </si>
  <si>
    <t>Всеобщая история</t>
  </si>
  <si>
    <t>Агибалова Е.В., Донской Г.М./Под ред. Доктора исторических наук Сванидзе А.А.</t>
  </si>
  <si>
    <t>Всеобщая история. История Средних веков. 6 класс. Учебник</t>
  </si>
  <si>
    <t>Юдовская А.Я., Баранов П.А., Ванюшкина Л.М./Под ред. Искендерова А.А.</t>
  </si>
  <si>
    <t>Всеобщая история. История Нового времени. 7 класс. Учебник</t>
  </si>
  <si>
    <t>Всеобщая история. История Нового времени. 8 класс. Учебник</t>
  </si>
  <si>
    <t>Всеобщая история. История Нового времени. 9 класс. Учебник</t>
  </si>
  <si>
    <t>Боголюбов Л.Н., Виноградова Н.Ф., Городецкая Н.И. и др.</t>
  </si>
  <si>
    <t>Обществознание. 6 класс. Учебник</t>
  </si>
  <si>
    <t>Обществознание</t>
  </si>
  <si>
    <t>Боголюбов Л.Н., Иванова Л.Ф., Городецкая Н.И. и др.</t>
  </si>
  <si>
    <t>Обществознание. 7 класс. Учебник</t>
  </si>
  <si>
    <t>Боголюбов Л.Н., Лазебникова А.Ю., Городецкая Н.И. и др.</t>
  </si>
  <si>
    <t>Обществознание. 8 класс. Учебник</t>
  </si>
  <si>
    <t>Обществознание. 9 класс. Учебник</t>
  </si>
  <si>
    <t>Алексеев А.И., Николина В.В., Липкина Е.К. и др.</t>
  </si>
  <si>
    <t>География. 5-6 класс. Учебник</t>
  </si>
  <si>
    <t>География</t>
  </si>
  <si>
    <t>География. 7 класс. Учебник</t>
  </si>
  <si>
    <t>География. 8 класс. Учебник</t>
  </si>
  <si>
    <t>География. 9 класс. Учебник</t>
  </si>
  <si>
    <t>Виленкин Н.Я., Жохов В.И., Чесноков А.С., Александрова Л.А., Шварцбурд С.И.</t>
  </si>
  <si>
    <t xml:space="preserve">Математика. 5 класс. Учебник. В 2 ч. Часть 1 </t>
  </si>
  <si>
    <t xml:space="preserve">Математика. 5 класс. Учебник. В 2 ч. Часть 2 </t>
  </si>
  <si>
    <t xml:space="preserve">Математика. 6 класс. Учебник. В 2 ч. Часть 1 </t>
  </si>
  <si>
    <t xml:space="preserve">Математика. 6 класс. Учебник. В 2 ч. Часть 2 </t>
  </si>
  <si>
    <t>Макарычев Ю. Н., Миндюк Н. Г., Нешков К. И. и др.</t>
  </si>
  <si>
    <t>Алгебра</t>
  </si>
  <si>
    <t>Атанасян Л.С., Бутузов В.Ф., Кадомцев С.Б. и др.</t>
  </si>
  <si>
    <t>Геометрия. 7-9 класс. Учебник</t>
  </si>
  <si>
    <t>Геометрия</t>
  </si>
  <si>
    <t>Босова Л.Л., Босова А.Ю.</t>
  </si>
  <si>
    <t>Информатика. 7 класс. Учебник</t>
  </si>
  <si>
    <t>Информатика</t>
  </si>
  <si>
    <t>Информатика. 8 класс. Учебник</t>
  </si>
  <si>
    <t>Информатика. 9 класс. Учебник</t>
  </si>
  <si>
    <t>Физика. 7 класс. Учебник</t>
  </si>
  <si>
    <t>Физика</t>
  </si>
  <si>
    <t>Физика. 8 класс. Учебник</t>
  </si>
  <si>
    <t>Физика. 9 класс. Учебник</t>
  </si>
  <si>
    <t>Пасечник В.В., Суматохин С.В., Калинова Г.С. и др. / Под ред. Пасечника В.В.</t>
  </si>
  <si>
    <t>Биология. 5-6 класс. Учебник</t>
  </si>
  <si>
    <t>Биология</t>
  </si>
  <si>
    <t>Пасечник В.В., Суматохин С.В., Калинова Г.С.  / Под ред. Пасечника В.В.</t>
  </si>
  <si>
    <t>Биология. 7 класс. Учебник</t>
  </si>
  <si>
    <t>Биология. 8 класс. Учебник</t>
  </si>
  <si>
    <t>Биология. 9 класс. Учебник</t>
  </si>
  <si>
    <t>Габриелян О.С., Остроумов И.Г., Сладков С.А.</t>
  </si>
  <si>
    <t>Химия. 8 класс. Учебник</t>
  </si>
  <si>
    <t>Химия</t>
  </si>
  <si>
    <t>Химия. 9 класс. Учебник</t>
  </si>
  <si>
    <t>Рыбченкова Л.М., Александрова О.М., Нарушевич А.Г. и др.</t>
  </si>
  <si>
    <t>Русский язык. 10-11 класс. Учебник. Базовый уровень</t>
  </si>
  <si>
    <t>Лебедев Ю.В.</t>
  </si>
  <si>
    <t>Литература. 10 класс. Учебник. Базовый уровень. В 2 ч. Часть 1</t>
  </si>
  <si>
    <t>Литература. 10 класс. Учебник. Базовый уровень. В 2 ч. Часть 2</t>
  </si>
  <si>
    <t>Михайлов О.Н., Шайтанов И.О., Чалмаев В.А. и др. / Под ред. Журавлёва В.П.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</si>
  <si>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</si>
  <si>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</si>
  <si>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Афанасьева О.В., Дули Д., Михеева И.В. и др.</t>
  </si>
  <si>
    <t>Английский язык. 10 класс. Учебник. Базовый уровень</t>
  </si>
  <si>
    <t>Английский язык. 11 класс. Учебник. Базовый уровень</t>
  </si>
  <si>
    <t>Сороко-Цюпа О. С., Сороко-Цюпа А. О. / Под ред. Чубарьяна А. О.</t>
  </si>
  <si>
    <t>История. Всеобщая история. Новейшая история. 1914-1945 гг. 10 класс. Учебник. Базовый уровень</t>
  </si>
  <si>
    <t>История. Всеобщая история. Новейшая история. 1946 г. - начало XXI в. 11 класс. Учебник. Базовый уровень</t>
  </si>
  <si>
    <t>Горинов М. М., Данилов А. А., Косулина Л. Г. и др. / Под ред. Торкунова А. В.</t>
  </si>
  <si>
    <t>История. История России. 1914-1945 гг. 10 класс. Учебник. Базовый уровень. В 2 ч. Часть 1</t>
  </si>
  <si>
    <t>История. История России. 1914-1945 гг. 10 класс. Учебник. Базовый уровень. В 2 ч. Часть 2</t>
  </si>
  <si>
    <t>Данилов А. А., Торкунов А. В., Хлевнюк О. В. и др. / Под ред. Торкунова А. В.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</si>
  <si>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</si>
  <si>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</si>
  <si>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Гладкий Ю.Н., Николина В.В.</t>
  </si>
  <si>
    <t>География. 10 класс. Учебник. Базовый и углублённый уровени</t>
  </si>
  <si>
    <t>Хасбулатов Р.И.</t>
  </si>
  <si>
    <t>Экономика. 10-11 классы. Учебник. Базовый и углублённый уровни</t>
  </si>
  <si>
    <t>Экономика</t>
  </si>
  <si>
    <t>Никитин А.Ф., Никитина Т.И., Акчурин Т.Ф.</t>
  </si>
  <si>
    <t>Право. 10-11 классы. Учебник. Базовый и углублённый уровни</t>
  </si>
  <si>
    <t>Право</t>
  </si>
  <si>
    <t>Боголюбов Л.Н., Лазебникова А.Ю., Матвеев А.И.и др. / Под ред. Боголюбова Л.Н., Лазебниковой А.Ю.</t>
  </si>
  <si>
    <t>Обществознание. 10 класс. Учебник. Базовый уровень</t>
  </si>
  <si>
    <t>Боголюбов Л.Н., Городецкая Н.И., Лазебникова А.Ю. и др. / Под ред. Боголюбова Л.Н., Лазебниковой А.Ю.</t>
  </si>
  <si>
    <t>Обществознание. 11 класс. Учебник. Базовый уровень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</si>
  <si>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</si>
  <si>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t>
  </si>
  <si>
    <t>Математика: алгебра и начала математического анализа, геометрия. Геометрия. 10-11 класс. Учебник. Базовый и углублённый уровни</t>
  </si>
  <si>
    <t xml:space="preserve">Поляков К.Ю., Еремин Е.А. </t>
  </si>
  <si>
    <t>Информатика. 10 класс. Учебник (Базовый и углублённый уровни). В 2 ч. Часть 1</t>
  </si>
  <si>
    <t xml:space="preserve">Поляков К.Ю., Еремин Е.А.  </t>
  </si>
  <si>
    <t>Информатика. 10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</si>
  <si>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</si>
  <si>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</si>
  <si>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Мякишев Г.Я., Буховцев Б.Б., Сотский Н.Н. / Под ред. Парфентьевой Н.А.</t>
  </si>
  <si>
    <t>Физика. 10 класс. Учебник. Базовый и углублённый уровни</t>
  </si>
  <si>
    <t>Мякишев Г.Я., Буховцев Б.Б., Чаругин В.М. / Под ред. Парфентьевой Н.А.</t>
  </si>
  <si>
    <t>Физика. 11 класс. Учебник. Базовый и углублённый уровни</t>
  </si>
  <si>
    <t>Воронцов-Вельяминов Б.А., Страут Е.К.</t>
  </si>
  <si>
    <t>Астрономия. 10-11 классы. Учебник</t>
  </si>
  <si>
    <t>Химия. 10 класс. Учебник</t>
  </si>
  <si>
    <t>Химия. 11 класс. Учебник</t>
  </si>
  <si>
    <t>Пасечник В.В., Каменский А.А., Рубцов A.M. и др. /Под ред. Пасечника В.В.</t>
  </si>
  <si>
    <t>Биология. 10 класс. Учебник. Базовый уровень</t>
  </si>
  <si>
    <t>Биология. 11 класс. Учебник. Базовый уровень</t>
  </si>
  <si>
    <t>Габриелян О.С.,Остроумов И.Г.,Пурышева Н.С. и др.</t>
  </si>
  <si>
    <t>Естествознание. 10 класс. Учебник. Базовый уровень</t>
  </si>
  <si>
    <t>Естествознание</t>
  </si>
  <si>
    <t>Естествознание. 11 класс. Учебник. Базовый уровень</t>
  </si>
  <si>
    <t>Половкова М. В., Носов А. В., Половкова Т. В., Майсак М., А.</t>
  </si>
  <si>
    <t>Экология. Индивидуальный проект. Актуальная экология. 10-11 класс. Учебник</t>
  </si>
  <si>
    <t>Экология</t>
  </si>
  <si>
    <t>Рудченко Т.А., Семёнов А.Л.</t>
  </si>
  <si>
    <t>Информатика. 1 класс. Учебник</t>
  </si>
  <si>
    <t>Информатика. 2 класс. Учебник</t>
  </si>
  <si>
    <t>Информатика. 4 класс. Учебник</t>
  </si>
  <si>
    <t>Информатика. 5 класс. Учебник</t>
  </si>
  <si>
    <t>Информатика. 6 класс. Учебник</t>
  </si>
  <si>
    <t>Хренников Б. О., Гололобов Н. В., Льняная Л. И., Маслов М. В./ под ред. С. Н. Егорова</t>
  </si>
  <si>
    <t>Основы безопасности жизнедеятельности. 8 класс. Учебник</t>
  </si>
  <si>
    <t>Основы безопасности жизнедеятельности. 9 класс. Учебник</t>
  </si>
  <si>
    <t>Рудаков Д.П. и другие; под научной редакцией Шойгу Ю.С.</t>
  </si>
  <si>
    <t>Основы безопасности жизнедеятельности. 8-9 классы. В 2 ч. Часть 1. Учебник</t>
  </si>
  <si>
    <t>Основы безопасности жизнедеятельности. 8-9 классы. В 2 ч. Часть 2. Учебник</t>
  </si>
  <si>
    <t>Окружающий мир.</t>
  </si>
  <si>
    <t>3 класс</t>
  </si>
  <si>
    <t>4 класс</t>
  </si>
  <si>
    <t>5 класс</t>
  </si>
  <si>
    <t>6 класс</t>
  </si>
  <si>
    <t>Всеобщая история. История средних веков</t>
  </si>
  <si>
    <t>7 класс</t>
  </si>
  <si>
    <t>Всеобщая история. История Нового времени</t>
  </si>
  <si>
    <t>8 класс</t>
  </si>
  <si>
    <t xml:space="preserve">Алгебра.  7 класс. Учебник </t>
  </si>
  <si>
    <t xml:space="preserve">Алгебра.  8 класс. Учебник </t>
  </si>
  <si>
    <t>Перышкин И.М.,Иванов А.И.</t>
  </si>
  <si>
    <t>ОБЖ</t>
  </si>
  <si>
    <t>9 класс</t>
  </si>
  <si>
    <t xml:space="preserve">Алгебра.  9 класс. Учебник </t>
  </si>
  <si>
    <t>10 класс</t>
  </si>
  <si>
    <t>Всеобщая история. Новейшая история</t>
  </si>
  <si>
    <t>Алгебра и начала математического анализа</t>
  </si>
  <si>
    <t xml:space="preserve">Астрономия  </t>
  </si>
  <si>
    <t>11 класс</t>
  </si>
  <si>
    <t>Информатика. 3 класс. Учебник</t>
  </si>
  <si>
    <t>ВСЕГО 11 кл.</t>
  </si>
  <si>
    <t>ИТОГО 1-11 кл.</t>
  </si>
  <si>
    <t>Предмет</t>
  </si>
  <si>
    <t>Количество учебников полученных в 2022 году (факт)</t>
  </si>
  <si>
    <t>Количество учебников 2015-2016 года издания (факт)</t>
  </si>
  <si>
    <t>Потребность по состоянию на 01.09.2023 г.(к-во экземпляров)</t>
  </si>
  <si>
    <t>Количествово обучающихся по классу на 01.09.2023 года</t>
  </si>
  <si>
    <t>Обеспечение учебниками       ( %)</t>
  </si>
  <si>
    <t>Излишки по состоянию на 01.09.2023 г. (кол-во экземпляров)</t>
  </si>
  <si>
    <t>Общее количество учебников на 01.09.2023 г.</t>
  </si>
  <si>
    <t>ВСЕГО 1 класс</t>
  </si>
  <si>
    <t>ВСЕГО 10 класс</t>
  </si>
  <si>
    <t>ВСЕГО 9 класс</t>
  </si>
  <si>
    <t>ВСЕГО 8 класс</t>
  </si>
  <si>
    <t>ВСЕГО 7 класс</t>
  </si>
  <si>
    <t>ВСЕГО 6 класс</t>
  </si>
  <si>
    <t>ВСЕГО 5 класс</t>
  </si>
  <si>
    <t>ВСЕГО 4 класс</t>
  </si>
  <si>
    <t>ВСЕГО 3 класс</t>
  </si>
  <si>
    <t>ВСЕГО 2 класс</t>
  </si>
  <si>
    <r>
      <t xml:space="preserve">       Анализ состояния библиотечного фонда учебников МБОУ </t>
    </r>
    <r>
      <rPr>
        <b/>
        <u/>
        <sz val="10"/>
        <color theme="1"/>
        <rFont val="Times New Roman"/>
        <family val="1"/>
        <charset val="204"/>
      </rPr>
      <t xml:space="preserve">"Талаковская школа" </t>
    </r>
    <r>
      <rPr>
        <b/>
        <sz val="10"/>
        <color theme="1"/>
        <rFont val="Times New Roman"/>
        <family val="1"/>
        <charset val="204"/>
      </rPr>
      <t>за 2022-2023 учебный год.     Обеспечение учебниками  обучающихся 1-11 классов на 01.09.2023 года   в соответствии с потребностью образовательного учреждения на 2023-2024 учебный год</t>
    </r>
  </si>
  <si>
    <t>Семакин И.Г.</t>
  </si>
  <si>
    <t xml:space="preserve">Информатика. 10 класс. </t>
  </si>
  <si>
    <t>Рудзитис Г.Е.</t>
  </si>
  <si>
    <t xml:space="preserve">Всеобщая история. </t>
  </si>
  <si>
    <t>Уколова В.И.</t>
  </si>
  <si>
    <t xml:space="preserve">История. Всеобщая история. 10 класс. </t>
  </si>
  <si>
    <t>Беляев Д.К.</t>
  </si>
  <si>
    <t>Бабайцева В.В.</t>
  </si>
  <si>
    <t xml:space="preserve">Русский язык. 5-9 класс. Учебник. </t>
  </si>
  <si>
    <t>Пичугов Ю.С.</t>
  </si>
  <si>
    <t>Название учебника/ класс</t>
  </si>
  <si>
    <t>География. 11 класс. Учебник. Базовый и углублённый уровени</t>
  </si>
  <si>
    <t>Никольский С.М.</t>
  </si>
  <si>
    <t>Баранова К.М.</t>
  </si>
  <si>
    <t>Сивоглазова В.Н.</t>
  </si>
  <si>
    <t>Дейкина А.Д.</t>
  </si>
  <si>
    <t>Смирнов А.Т.</t>
  </si>
  <si>
    <r>
      <t xml:space="preserve">Рассмотрен на заседании Педагогического совета :                                               протокол от </t>
    </r>
    <r>
      <rPr>
        <b/>
        <u/>
        <sz val="8"/>
        <color theme="1"/>
        <rFont val="Times New Roman"/>
        <family val="1"/>
        <charset val="204"/>
      </rPr>
      <t>06.06.2023</t>
    </r>
    <r>
      <rPr>
        <b/>
        <sz val="8"/>
        <color theme="1"/>
        <rFont val="Times New Roman"/>
        <family val="1"/>
        <charset val="204"/>
      </rPr>
      <t xml:space="preserve"> № </t>
    </r>
    <r>
      <rPr>
        <b/>
        <u/>
        <sz val="8"/>
        <color theme="1"/>
        <rFont val="Times New Roman"/>
        <family val="1"/>
        <charset val="204"/>
      </rPr>
      <t xml:space="preserve">6 </t>
    </r>
  </si>
  <si>
    <r>
      <t xml:space="preserve">Утвержден приказом по школе от </t>
    </r>
    <r>
      <rPr>
        <b/>
        <u/>
        <sz val="8"/>
        <color theme="1"/>
        <rFont val="Times New Roman"/>
        <family val="1"/>
        <charset val="204"/>
      </rPr>
      <t>19.06.2023</t>
    </r>
    <r>
      <rPr>
        <b/>
        <sz val="8"/>
        <color theme="1"/>
        <rFont val="Times New Roman"/>
        <family val="1"/>
        <charset val="204"/>
      </rPr>
      <t xml:space="preserve"> № </t>
    </r>
    <r>
      <rPr>
        <b/>
        <u/>
        <sz val="8"/>
        <color theme="1"/>
        <rFont val="Times New Roman"/>
        <family val="1"/>
        <charset val="204"/>
      </rPr>
      <t>47</t>
    </r>
  </si>
  <si>
    <t>Класс/Автор</t>
  </si>
  <si>
    <t>Директор</t>
  </si>
  <si>
    <t>З.М.Семененко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</si>
</sst>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62">
    <xf numFmtId="0" fontId="0" fillId="0" borderId="0" xfId="0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9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right" vertical="center"/>
    </xf>
    <xf numFmtId="0" fontId="12" fillId="0" borderId="0" xfId="0" applyFont="1" applyFill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00"/>
  <sheetViews>
    <sheetView tabSelected="1" zoomScale="145" zoomScaleNormal="145" workbookViewId="0">
      <selection activeCell="E66" sqref="E66"/>
    </sheetView>
  </sheetViews>
  <sheetFormatPr defaultRowHeight="15" x14ac:dyDescent="0.25"/>
  <cols>
    <col min="1" max="1" width="5" style="4" customWidth="1"/>
    <col min="2" max="2" width="9.7109375" customWidth="1"/>
    <col min="3" max="3" width="18.85546875" customWidth="1"/>
    <col min="4" max="4" width="21.42578125" customWidth="1"/>
    <col min="5" max="5" width="9.7109375" customWidth="1"/>
    <col min="6" max="6" width="11.28515625" customWidth="1"/>
    <col min="7" max="8" width="10.42578125" customWidth="1"/>
    <col min="9" max="9" width="10.5703125" customWidth="1"/>
    <col min="10" max="10" width="9.7109375" customWidth="1"/>
  </cols>
  <sheetData>
    <row r="1" spans="1:11" ht="32.450000000000003" customHeight="1" x14ac:dyDescent="0.25">
      <c r="B1" s="55" t="s">
        <v>283</v>
      </c>
      <c r="C1" s="56"/>
      <c r="D1" s="56"/>
      <c r="E1" s="3"/>
      <c r="F1" s="3"/>
      <c r="G1" s="60" t="s">
        <v>284</v>
      </c>
      <c r="H1" s="60"/>
      <c r="I1" s="60"/>
      <c r="J1" s="60"/>
      <c r="K1" s="60"/>
    </row>
    <row r="2" spans="1:11" ht="55.15" customHeight="1" x14ac:dyDescent="0.25">
      <c r="A2" s="5"/>
      <c r="B2" s="57" t="s">
        <v>265</v>
      </c>
      <c r="C2" s="58"/>
      <c r="D2" s="58"/>
      <c r="E2" s="59"/>
      <c r="F2" s="59"/>
      <c r="G2" s="59"/>
      <c r="H2" s="59"/>
      <c r="I2" s="59"/>
    </row>
    <row r="3" spans="1:11" ht="60.6" customHeight="1" x14ac:dyDescent="0.25">
      <c r="A3" s="45" t="s">
        <v>0</v>
      </c>
      <c r="B3" s="45" t="s">
        <v>247</v>
      </c>
      <c r="C3" s="45" t="s">
        <v>285</v>
      </c>
      <c r="D3" s="45" t="s">
        <v>276</v>
      </c>
      <c r="E3" s="46" t="s">
        <v>251</v>
      </c>
      <c r="F3" s="46" t="s">
        <v>248</v>
      </c>
      <c r="G3" s="46" t="s">
        <v>249</v>
      </c>
      <c r="H3" s="46" t="s">
        <v>254</v>
      </c>
      <c r="I3" s="46" t="s">
        <v>252</v>
      </c>
      <c r="J3" s="46" t="s">
        <v>250</v>
      </c>
      <c r="K3" s="46" t="s">
        <v>253</v>
      </c>
    </row>
    <row r="4" spans="1:11" ht="35.450000000000003" customHeight="1" x14ac:dyDescent="0.25">
      <c r="A4" s="6">
        <v>1</v>
      </c>
      <c r="B4" s="17" t="s">
        <v>1</v>
      </c>
      <c r="C4" s="17" t="s">
        <v>5</v>
      </c>
      <c r="D4" s="17" t="s">
        <v>9</v>
      </c>
      <c r="E4" s="10">
        <v>12</v>
      </c>
      <c r="F4" s="11">
        <v>44</v>
      </c>
      <c r="G4" s="10">
        <v>0</v>
      </c>
      <c r="H4" s="10">
        <f>F4+G4</f>
        <v>44</v>
      </c>
      <c r="I4" s="28">
        <v>1</v>
      </c>
      <c r="J4" s="10"/>
      <c r="K4" s="10">
        <f>H4-E4</f>
        <v>32</v>
      </c>
    </row>
    <row r="5" spans="1:11" ht="32.450000000000003" customHeight="1" x14ac:dyDescent="0.25">
      <c r="A5" s="6">
        <v>2</v>
      </c>
      <c r="B5" s="17" t="s">
        <v>1</v>
      </c>
      <c r="C5" s="17" t="s">
        <v>5</v>
      </c>
      <c r="D5" s="17" t="s">
        <v>10</v>
      </c>
      <c r="E5" s="10">
        <v>12</v>
      </c>
      <c r="F5" s="11">
        <v>44</v>
      </c>
      <c r="G5" s="10">
        <v>34</v>
      </c>
      <c r="H5" s="10">
        <f t="shared" ref="H5:H13" si="0">F5+G5</f>
        <v>78</v>
      </c>
      <c r="I5" s="28">
        <v>1</v>
      </c>
      <c r="J5" s="10"/>
      <c r="K5" s="10">
        <f t="shared" ref="K5:K13" si="1">H5-E5</f>
        <v>66</v>
      </c>
    </row>
    <row r="6" spans="1:11" ht="22.15" customHeight="1" x14ac:dyDescent="0.25">
      <c r="A6" s="6">
        <v>3</v>
      </c>
      <c r="B6" s="17" t="s">
        <v>2</v>
      </c>
      <c r="C6" s="17" t="s">
        <v>6</v>
      </c>
      <c r="D6" s="17" t="s">
        <v>11</v>
      </c>
      <c r="E6" s="10">
        <v>12</v>
      </c>
      <c r="F6" s="11">
        <v>44</v>
      </c>
      <c r="G6" s="10">
        <v>35</v>
      </c>
      <c r="H6" s="10">
        <f t="shared" si="0"/>
        <v>79</v>
      </c>
      <c r="I6" s="28">
        <v>1</v>
      </c>
      <c r="J6" s="10"/>
      <c r="K6" s="10">
        <f t="shared" si="1"/>
        <v>67</v>
      </c>
    </row>
    <row r="7" spans="1:11" ht="22.15" customHeight="1" x14ac:dyDescent="0.25">
      <c r="A7" s="6">
        <v>4</v>
      </c>
      <c r="B7" s="17" t="s">
        <v>25</v>
      </c>
      <c r="C7" s="17" t="s">
        <v>23</v>
      </c>
      <c r="D7" s="17" t="s">
        <v>24</v>
      </c>
      <c r="E7" s="10">
        <v>12</v>
      </c>
      <c r="F7" s="11">
        <v>44</v>
      </c>
      <c r="G7" s="10">
        <v>0</v>
      </c>
      <c r="H7" s="10">
        <f t="shared" si="0"/>
        <v>44</v>
      </c>
      <c r="I7" s="28">
        <v>1</v>
      </c>
      <c r="J7" s="10"/>
      <c r="K7" s="10">
        <f t="shared" si="1"/>
        <v>32</v>
      </c>
    </row>
    <row r="8" spans="1:11" ht="22.15" customHeight="1" x14ac:dyDescent="0.25">
      <c r="A8" s="6">
        <v>5</v>
      </c>
      <c r="B8" s="17" t="s">
        <v>25</v>
      </c>
      <c r="C8" s="17" t="s">
        <v>23</v>
      </c>
      <c r="D8" s="17" t="s">
        <v>26</v>
      </c>
      <c r="E8" s="10">
        <v>12</v>
      </c>
      <c r="F8" s="11">
        <v>44</v>
      </c>
      <c r="G8" s="10">
        <v>29</v>
      </c>
      <c r="H8" s="10">
        <f t="shared" si="0"/>
        <v>73</v>
      </c>
      <c r="I8" s="28">
        <v>1</v>
      </c>
      <c r="J8" s="10"/>
      <c r="K8" s="10">
        <f t="shared" si="1"/>
        <v>61</v>
      </c>
    </row>
    <row r="9" spans="1:11" ht="24.6" customHeight="1" x14ac:dyDescent="0.25">
      <c r="A9" s="6">
        <v>6</v>
      </c>
      <c r="B9" s="17" t="s">
        <v>3</v>
      </c>
      <c r="C9" s="17" t="s">
        <v>7</v>
      </c>
      <c r="D9" s="17" t="s">
        <v>12</v>
      </c>
      <c r="E9" s="10">
        <v>12</v>
      </c>
      <c r="F9" s="11">
        <v>44</v>
      </c>
      <c r="G9" s="10">
        <v>0</v>
      </c>
      <c r="H9" s="10">
        <f t="shared" si="0"/>
        <v>44</v>
      </c>
      <c r="I9" s="28">
        <v>1</v>
      </c>
      <c r="J9" s="10"/>
      <c r="K9" s="10">
        <f t="shared" si="1"/>
        <v>32</v>
      </c>
    </row>
    <row r="10" spans="1:11" ht="21.6" customHeight="1" x14ac:dyDescent="0.25">
      <c r="A10" s="6">
        <v>7</v>
      </c>
      <c r="B10" s="17" t="s">
        <v>3</v>
      </c>
      <c r="C10" s="17" t="s">
        <v>7</v>
      </c>
      <c r="D10" s="17" t="s">
        <v>13</v>
      </c>
      <c r="E10" s="10">
        <v>12</v>
      </c>
      <c r="F10" s="11">
        <v>44</v>
      </c>
      <c r="G10" s="10">
        <v>39</v>
      </c>
      <c r="H10" s="10">
        <f t="shared" si="0"/>
        <v>83</v>
      </c>
      <c r="I10" s="28">
        <v>1</v>
      </c>
      <c r="J10" s="10"/>
      <c r="K10" s="10">
        <f t="shared" si="1"/>
        <v>71</v>
      </c>
    </row>
    <row r="11" spans="1:11" ht="20.45" customHeight="1" x14ac:dyDescent="0.25">
      <c r="A11" s="6">
        <v>8</v>
      </c>
      <c r="B11" s="17" t="s">
        <v>4</v>
      </c>
      <c r="C11" s="17" t="s">
        <v>8</v>
      </c>
      <c r="D11" s="17" t="s">
        <v>14</v>
      </c>
      <c r="E11" s="10">
        <v>12</v>
      </c>
      <c r="F11" s="11">
        <v>44</v>
      </c>
      <c r="G11" s="10">
        <v>0</v>
      </c>
      <c r="H11" s="10">
        <f t="shared" si="0"/>
        <v>44</v>
      </c>
      <c r="I11" s="28">
        <v>1</v>
      </c>
      <c r="J11" s="10"/>
      <c r="K11" s="10">
        <f t="shared" si="1"/>
        <v>32</v>
      </c>
    </row>
    <row r="12" spans="1:11" ht="21.6" customHeight="1" x14ac:dyDescent="0.25">
      <c r="A12" s="6">
        <v>9</v>
      </c>
      <c r="B12" s="17" t="s">
        <v>4</v>
      </c>
      <c r="C12" s="17" t="s">
        <v>8</v>
      </c>
      <c r="D12" s="17" t="s">
        <v>15</v>
      </c>
      <c r="E12" s="10">
        <v>12</v>
      </c>
      <c r="F12" s="11">
        <v>44</v>
      </c>
      <c r="G12" s="10">
        <v>16</v>
      </c>
      <c r="H12" s="10">
        <f t="shared" si="0"/>
        <v>60</v>
      </c>
      <c r="I12" s="28">
        <v>1</v>
      </c>
      <c r="J12" s="10"/>
      <c r="K12" s="10">
        <f t="shared" si="1"/>
        <v>48</v>
      </c>
    </row>
    <row r="13" spans="1:11" ht="22.9" customHeight="1" x14ac:dyDescent="0.25">
      <c r="A13" s="6">
        <v>10</v>
      </c>
      <c r="B13" s="17" t="s">
        <v>135</v>
      </c>
      <c r="C13" s="17" t="s">
        <v>212</v>
      </c>
      <c r="D13" s="17" t="s">
        <v>213</v>
      </c>
      <c r="E13" s="10">
        <v>12</v>
      </c>
      <c r="F13" s="11">
        <v>34</v>
      </c>
      <c r="G13" s="10">
        <v>0</v>
      </c>
      <c r="H13" s="10">
        <f t="shared" si="0"/>
        <v>34</v>
      </c>
      <c r="I13" s="28">
        <v>1</v>
      </c>
      <c r="J13" s="10"/>
      <c r="K13" s="10">
        <f t="shared" si="1"/>
        <v>22</v>
      </c>
    </row>
    <row r="14" spans="1:11" ht="12" customHeight="1" x14ac:dyDescent="0.25">
      <c r="A14" s="6"/>
      <c r="B14" s="17"/>
      <c r="C14" s="18" t="s">
        <v>255</v>
      </c>
      <c r="D14" s="17"/>
      <c r="E14" s="29">
        <f>SUM(E4:E13)</f>
        <v>120</v>
      </c>
      <c r="F14" s="12">
        <f>SUM(F4:F13)</f>
        <v>430</v>
      </c>
      <c r="G14" s="12">
        <f t="shared" ref="G14:K14" si="2">SUM(G4:G13)</f>
        <v>153</v>
      </c>
      <c r="H14" s="12">
        <f t="shared" si="2"/>
        <v>583</v>
      </c>
      <c r="I14" s="47">
        <v>1</v>
      </c>
      <c r="J14" s="12">
        <f t="shared" si="2"/>
        <v>0</v>
      </c>
      <c r="K14" s="12">
        <f t="shared" si="2"/>
        <v>463</v>
      </c>
    </row>
    <row r="15" spans="1:11" x14ac:dyDescent="0.25">
      <c r="A15" s="6"/>
      <c r="B15" s="17"/>
      <c r="C15" s="20" t="s">
        <v>16</v>
      </c>
      <c r="D15" s="19"/>
      <c r="E15" s="10"/>
      <c r="F15" s="11"/>
      <c r="G15" s="10"/>
      <c r="H15" s="10"/>
      <c r="I15" s="10"/>
      <c r="J15" s="10"/>
      <c r="K15" s="10"/>
    </row>
    <row r="16" spans="1:11" ht="27.6" customHeight="1" x14ac:dyDescent="0.25">
      <c r="A16" s="6">
        <v>1</v>
      </c>
      <c r="B16" s="17" t="s">
        <v>2</v>
      </c>
      <c r="C16" s="17" t="s">
        <v>6</v>
      </c>
      <c r="D16" s="17" t="s">
        <v>17</v>
      </c>
      <c r="E16" s="10">
        <v>16</v>
      </c>
      <c r="F16" s="11">
        <v>35</v>
      </c>
      <c r="G16" s="10">
        <v>0</v>
      </c>
      <c r="H16" s="10">
        <f>F16+G16</f>
        <v>35</v>
      </c>
      <c r="I16" s="28">
        <v>1</v>
      </c>
      <c r="J16" s="10"/>
      <c r="K16" s="10">
        <f>H16-E16</f>
        <v>19</v>
      </c>
    </row>
    <row r="17" spans="1:11" ht="25.9" customHeight="1" x14ac:dyDescent="0.25">
      <c r="A17" s="6">
        <v>2</v>
      </c>
      <c r="B17" s="17" t="s">
        <v>2</v>
      </c>
      <c r="C17" s="17" t="s">
        <v>6</v>
      </c>
      <c r="D17" s="17" t="s">
        <v>18</v>
      </c>
      <c r="E17" s="10">
        <v>16</v>
      </c>
      <c r="F17" s="11">
        <v>35</v>
      </c>
      <c r="G17" s="10">
        <v>11</v>
      </c>
      <c r="H17" s="10">
        <f t="shared" ref="H17:H26" si="3">F17+G17</f>
        <v>46</v>
      </c>
      <c r="I17" s="28">
        <v>1</v>
      </c>
      <c r="J17" s="10"/>
      <c r="K17" s="10">
        <f t="shared" ref="K17:K26" si="4">H17-E17</f>
        <v>30</v>
      </c>
    </row>
    <row r="18" spans="1:11" ht="24.6" customHeight="1" x14ac:dyDescent="0.25">
      <c r="A18" s="6">
        <v>3</v>
      </c>
      <c r="B18" s="17" t="s">
        <v>25</v>
      </c>
      <c r="C18" s="17" t="s">
        <v>23</v>
      </c>
      <c r="D18" s="17" t="s">
        <v>27</v>
      </c>
      <c r="E18" s="10">
        <v>16</v>
      </c>
      <c r="F18" s="11">
        <v>35</v>
      </c>
      <c r="G18" s="10">
        <v>0</v>
      </c>
      <c r="H18" s="10">
        <f t="shared" si="3"/>
        <v>35</v>
      </c>
      <c r="I18" s="28">
        <v>1</v>
      </c>
      <c r="J18" s="10"/>
      <c r="K18" s="10">
        <f t="shared" si="4"/>
        <v>19</v>
      </c>
    </row>
    <row r="19" spans="1:11" ht="28.9" customHeight="1" x14ac:dyDescent="0.25">
      <c r="A19" s="6">
        <v>4</v>
      </c>
      <c r="B19" s="17" t="s">
        <v>25</v>
      </c>
      <c r="C19" s="17" t="s">
        <v>23</v>
      </c>
      <c r="D19" s="17" t="s">
        <v>28</v>
      </c>
      <c r="E19" s="10">
        <v>16</v>
      </c>
      <c r="F19" s="11">
        <v>35</v>
      </c>
      <c r="G19" s="10">
        <v>39</v>
      </c>
      <c r="H19" s="10">
        <f t="shared" si="3"/>
        <v>74</v>
      </c>
      <c r="I19" s="28">
        <v>1</v>
      </c>
      <c r="J19" s="10"/>
      <c r="K19" s="10">
        <f t="shared" si="4"/>
        <v>58</v>
      </c>
    </row>
    <row r="20" spans="1:11" ht="24" customHeight="1" x14ac:dyDescent="0.25">
      <c r="A20" s="6">
        <v>5</v>
      </c>
      <c r="B20" s="17" t="s">
        <v>35</v>
      </c>
      <c r="C20" s="17" t="s">
        <v>33</v>
      </c>
      <c r="D20" s="17" t="s">
        <v>34</v>
      </c>
      <c r="E20" s="10">
        <v>16</v>
      </c>
      <c r="F20" s="11">
        <v>35</v>
      </c>
      <c r="G20" s="10">
        <v>0</v>
      </c>
      <c r="H20" s="10">
        <f t="shared" si="3"/>
        <v>35</v>
      </c>
      <c r="I20" s="28">
        <v>1</v>
      </c>
      <c r="J20" s="10"/>
      <c r="K20" s="10">
        <f t="shared" si="4"/>
        <v>19</v>
      </c>
    </row>
    <row r="21" spans="1:11" ht="24" customHeight="1" x14ac:dyDescent="0.25">
      <c r="A21" s="6">
        <v>6</v>
      </c>
      <c r="B21" s="17" t="s">
        <v>35</v>
      </c>
      <c r="C21" s="17" t="s">
        <v>33</v>
      </c>
      <c r="D21" s="17" t="s">
        <v>36</v>
      </c>
      <c r="E21" s="10">
        <v>16</v>
      </c>
      <c r="F21" s="11">
        <v>35</v>
      </c>
      <c r="G21" s="10">
        <v>14</v>
      </c>
      <c r="H21" s="10">
        <f t="shared" si="3"/>
        <v>49</v>
      </c>
      <c r="I21" s="28">
        <v>1</v>
      </c>
      <c r="J21" s="10"/>
      <c r="K21" s="10">
        <f t="shared" si="4"/>
        <v>33</v>
      </c>
    </row>
    <row r="22" spans="1:11" ht="24.6" customHeight="1" x14ac:dyDescent="0.25">
      <c r="A22" s="6">
        <v>7</v>
      </c>
      <c r="B22" s="17" t="s">
        <v>3</v>
      </c>
      <c r="C22" s="17" t="s">
        <v>41</v>
      </c>
      <c r="D22" s="17" t="s">
        <v>42</v>
      </c>
      <c r="E22" s="10">
        <v>16</v>
      </c>
      <c r="F22" s="11">
        <v>35</v>
      </c>
      <c r="G22" s="10">
        <v>0</v>
      </c>
      <c r="H22" s="10">
        <f t="shared" si="3"/>
        <v>35</v>
      </c>
      <c r="I22" s="28">
        <v>1</v>
      </c>
      <c r="J22" s="10"/>
      <c r="K22" s="10">
        <f t="shared" si="4"/>
        <v>19</v>
      </c>
    </row>
    <row r="23" spans="1:11" ht="22.15" customHeight="1" x14ac:dyDescent="0.25">
      <c r="A23" s="6">
        <v>8</v>
      </c>
      <c r="B23" s="17" t="s">
        <v>3</v>
      </c>
      <c r="C23" s="17" t="s">
        <v>41</v>
      </c>
      <c r="D23" s="17" t="s">
        <v>43</v>
      </c>
      <c r="E23" s="10">
        <v>16</v>
      </c>
      <c r="F23" s="11">
        <v>35</v>
      </c>
      <c r="G23" s="10">
        <v>14</v>
      </c>
      <c r="H23" s="10">
        <f t="shared" si="3"/>
        <v>49</v>
      </c>
      <c r="I23" s="28">
        <v>1</v>
      </c>
      <c r="J23" s="10"/>
      <c r="K23" s="10">
        <f t="shared" si="4"/>
        <v>33</v>
      </c>
    </row>
    <row r="24" spans="1:11" ht="28.15" customHeight="1" x14ac:dyDescent="0.25">
      <c r="A24" s="6">
        <v>9</v>
      </c>
      <c r="B24" s="17" t="s">
        <v>224</v>
      </c>
      <c r="C24" s="17" t="s">
        <v>8</v>
      </c>
      <c r="D24" s="17" t="s">
        <v>48</v>
      </c>
      <c r="E24" s="10">
        <v>16</v>
      </c>
      <c r="F24" s="11">
        <v>35</v>
      </c>
      <c r="G24" s="10">
        <v>0</v>
      </c>
      <c r="H24" s="10">
        <f t="shared" si="3"/>
        <v>35</v>
      </c>
      <c r="I24" s="28">
        <v>1</v>
      </c>
      <c r="J24" s="10"/>
      <c r="K24" s="10">
        <f t="shared" si="4"/>
        <v>19</v>
      </c>
    </row>
    <row r="25" spans="1:11" ht="22.15" customHeight="1" x14ac:dyDescent="0.25">
      <c r="A25" s="6">
        <v>10</v>
      </c>
      <c r="B25" s="17" t="s">
        <v>224</v>
      </c>
      <c r="C25" s="17" t="s">
        <v>8</v>
      </c>
      <c r="D25" s="17" t="s">
        <v>49</v>
      </c>
      <c r="E25" s="10">
        <v>16</v>
      </c>
      <c r="F25" s="11">
        <v>35</v>
      </c>
      <c r="G25" s="10">
        <v>24</v>
      </c>
      <c r="H25" s="10">
        <f t="shared" si="3"/>
        <v>59</v>
      </c>
      <c r="I25" s="28">
        <v>1</v>
      </c>
      <c r="J25" s="10"/>
      <c r="K25" s="10">
        <f t="shared" si="4"/>
        <v>43</v>
      </c>
    </row>
    <row r="26" spans="1:11" ht="20.25" customHeight="1" x14ac:dyDescent="0.25">
      <c r="A26" s="6">
        <v>11</v>
      </c>
      <c r="B26" s="17" t="s">
        <v>135</v>
      </c>
      <c r="C26" s="17" t="s">
        <v>212</v>
      </c>
      <c r="D26" s="17" t="s">
        <v>214</v>
      </c>
      <c r="E26" s="10">
        <v>16</v>
      </c>
      <c r="F26" s="11">
        <v>25</v>
      </c>
      <c r="G26" s="10">
        <v>0</v>
      </c>
      <c r="H26" s="10">
        <f t="shared" si="3"/>
        <v>25</v>
      </c>
      <c r="I26" s="28">
        <v>1</v>
      </c>
      <c r="J26" s="10"/>
      <c r="K26" s="10">
        <f t="shared" si="4"/>
        <v>9</v>
      </c>
    </row>
    <row r="27" spans="1:11" ht="17.25" customHeight="1" x14ac:dyDescent="0.25">
      <c r="A27" s="6"/>
      <c r="B27" s="17"/>
      <c r="C27" s="18" t="s">
        <v>264</v>
      </c>
      <c r="D27" s="17"/>
      <c r="E27" s="29">
        <f>SUM(E16:E26)</f>
        <v>176</v>
      </c>
      <c r="F27" s="12">
        <f>SUM(F16:F26)</f>
        <v>375</v>
      </c>
      <c r="G27" s="12">
        <f t="shared" ref="G27:K27" si="5">SUM(G16:G26)</f>
        <v>102</v>
      </c>
      <c r="H27" s="12">
        <f t="shared" si="5"/>
        <v>477</v>
      </c>
      <c r="I27" s="47">
        <v>1</v>
      </c>
      <c r="J27" s="12">
        <f t="shared" si="5"/>
        <v>0</v>
      </c>
      <c r="K27" s="12">
        <f t="shared" si="5"/>
        <v>301</v>
      </c>
    </row>
    <row r="28" spans="1:11" ht="13.15" hidden="1" customHeight="1" x14ac:dyDescent="0.25">
      <c r="A28" s="6"/>
      <c r="B28" s="17"/>
      <c r="C28" s="20" t="s">
        <v>225</v>
      </c>
      <c r="D28" s="19"/>
      <c r="E28" s="10"/>
      <c r="F28" s="11"/>
      <c r="G28" s="10"/>
      <c r="H28" s="10"/>
      <c r="I28" s="10"/>
      <c r="J28" s="10"/>
      <c r="K28" s="10"/>
    </row>
    <row r="29" spans="1:11" ht="13.15" customHeight="1" x14ac:dyDescent="0.25">
      <c r="A29" s="6"/>
      <c r="B29" s="17"/>
      <c r="C29" s="20" t="s">
        <v>225</v>
      </c>
      <c r="D29" s="19"/>
      <c r="E29" s="10"/>
      <c r="F29" s="11"/>
      <c r="G29" s="10"/>
      <c r="H29" s="10"/>
      <c r="I29" s="10"/>
      <c r="J29" s="10"/>
      <c r="K29" s="10"/>
    </row>
    <row r="30" spans="1:11" ht="25.15" customHeight="1" x14ac:dyDescent="0.25">
      <c r="A30" s="6">
        <v>1</v>
      </c>
      <c r="B30" s="17" t="s">
        <v>2</v>
      </c>
      <c r="C30" s="17" t="s">
        <v>6</v>
      </c>
      <c r="D30" s="17" t="s">
        <v>19</v>
      </c>
      <c r="E30" s="10">
        <v>16</v>
      </c>
      <c r="F30" s="11">
        <v>41</v>
      </c>
      <c r="G30" s="10">
        <v>0</v>
      </c>
      <c r="H30" s="10">
        <f>F30+G30</f>
        <v>41</v>
      </c>
      <c r="I30" s="28">
        <v>1</v>
      </c>
      <c r="J30" s="10"/>
      <c r="K30" s="10">
        <f>H30-E30</f>
        <v>25</v>
      </c>
    </row>
    <row r="31" spans="1:11" ht="24" customHeight="1" x14ac:dyDescent="0.25">
      <c r="A31" s="6">
        <v>2</v>
      </c>
      <c r="B31" s="17" t="s">
        <v>2</v>
      </c>
      <c r="C31" s="17" t="s">
        <v>6</v>
      </c>
      <c r="D31" s="17" t="s">
        <v>20</v>
      </c>
      <c r="E31" s="10">
        <v>16</v>
      </c>
      <c r="F31" s="11">
        <v>41</v>
      </c>
      <c r="G31" s="10">
        <v>20</v>
      </c>
      <c r="H31" s="10">
        <f t="shared" ref="H31:H40" si="6">F31+G31</f>
        <v>61</v>
      </c>
      <c r="I31" s="28">
        <v>1</v>
      </c>
      <c r="J31" s="10"/>
      <c r="K31" s="10">
        <f t="shared" ref="K31:K40" si="7">H31-E31</f>
        <v>45</v>
      </c>
    </row>
    <row r="32" spans="1:11" ht="25.9" customHeight="1" x14ac:dyDescent="0.25">
      <c r="A32" s="6">
        <v>3</v>
      </c>
      <c r="B32" s="17" t="s">
        <v>25</v>
      </c>
      <c r="C32" s="17" t="s">
        <v>23</v>
      </c>
      <c r="D32" s="17" t="s">
        <v>29</v>
      </c>
      <c r="E32" s="10">
        <v>16</v>
      </c>
      <c r="F32" s="11">
        <v>41</v>
      </c>
      <c r="G32" s="10">
        <v>0</v>
      </c>
      <c r="H32" s="10">
        <f t="shared" si="6"/>
        <v>41</v>
      </c>
      <c r="I32" s="28">
        <v>1</v>
      </c>
      <c r="J32" s="10"/>
      <c r="K32" s="10">
        <f t="shared" si="7"/>
        <v>25</v>
      </c>
    </row>
    <row r="33" spans="1:11" ht="27.6" customHeight="1" x14ac:dyDescent="0.25">
      <c r="A33" s="6">
        <v>4</v>
      </c>
      <c r="B33" s="17" t="s">
        <v>25</v>
      </c>
      <c r="C33" s="17" t="s">
        <v>23</v>
      </c>
      <c r="D33" s="17" t="s">
        <v>30</v>
      </c>
      <c r="E33" s="10">
        <v>16</v>
      </c>
      <c r="F33" s="11">
        <v>41</v>
      </c>
      <c r="G33" s="10">
        <v>19</v>
      </c>
      <c r="H33" s="10">
        <f t="shared" si="6"/>
        <v>60</v>
      </c>
      <c r="I33" s="28">
        <v>1</v>
      </c>
      <c r="J33" s="10"/>
      <c r="K33" s="10">
        <f t="shared" si="7"/>
        <v>44</v>
      </c>
    </row>
    <row r="34" spans="1:11" ht="27.6" customHeight="1" x14ac:dyDescent="0.25">
      <c r="A34" s="6">
        <v>5</v>
      </c>
      <c r="B34" s="17" t="s">
        <v>35</v>
      </c>
      <c r="C34" s="17" t="s">
        <v>33</v>
      </c>
      <c r="D34" s="17" t="s">
        <v>37</v>
      </c>
      <c r="E34" s="10">
        <v>16</v>
      </c>
      <c r="F34" s="11">
        <v>41</v>
      </c>
      <c r="G34" s="10">
        <v>0</v>
      </c>
      <c r="H34" s="10">
        <f t="shared" si="6"/>
        <v>41</v>
      </c>
      <c r="I34" s="28">
        <v>1</v>
      </c>
      <c r="J34" s="10"/>
      <c r="K34" s="10">
        <f t="shared" si="7"/>
        <v>25</v>
      </c>
    </row>
    <row r="35" spans="1:11" ht="23.45" customHeight="1" x14ac:dyDescent="0.25">
      <c r="A35" s="6">
        <v>6</v>
      </c>
      <c r="B35" s="17" t="s">
        <v>35</v>
      </c>
      <c r="C35" s="17" t="s">
        <v>33</v>
      </c>
      <c r="D35" s="17" t="s">
        <v>38</v>
      </c>
      <c r="E35" s="10">
        <v>16</v>
      </c>
      <c r="F35" s="11">
        <v>41</v>
      </c>
      <c r="G35" s="10">
        <v>25</v>
      </c>
      <c r="H35" s="10">
        <f t="shared" si="6"/>
        <v>66</v>
      </c>
      <c r="I35" s="28">
        <v>1</v>
      </c>
      <c r="J35" s="10"/>
      <c r="K35" s="10">
        <f t="shared" si="7"/>
        <v>50</v>
      </c>
    </row>
    <row r="36" spans="1:11" ht="25.9" customHeight="1" x14ac:dyDescent="0.25">
      <c r="A36" s="6">
        <v>7</v>
      </c>
      <c r="B36" s="17" t="s">
        <v>3</v>
      </c>
      <c r="C36" s="17" t="s">
        <v>41</v>
      </c>
      <c r="D36" s="17" t="s">
        <v>44</v>
      </c>
      <c r="E36" s="10">
        <v>16</v>
      </c>
      <c r="F36" s="11">
        <v>41</v>
      </c>
      <c r="G36" s="10">
        <v>0</v>
      </c>
      <c r="H36" s="10">
        <f t="shared" si="6"/>
        <v>41</v>
      </c>
      <c r="I36" s="28">
        <v>1</v>
      </c>
      <c r="J36" s="10"/>
      <c r="K36" s="10">
        <f t="shared" si="7"/>
        <v>25</v>
      </c>
    </row>
    <row r="37" spans="1:11" ht="21.6" customHeight="1" x14ac:dyDescent="0.25">
      <c r="A37" s="6">
        <v>8</v>
      </c>
      <c r="B37" s="17" t="s">
        <v>3</v>
      </c>
      <c r="C37" s="17" t="s">
        <v>41</v>
      </c>
      <c r="D37" s="17" t="s">
        <v>45</v>
      </c>
      <c r="E37" s="10">
        <v>16</v>
      </c>
      <c r="F37" s="11">
        <v>41</v>
      </c>
      <c r="G37" s="10">
        <v>21</v>
      </c>
      <c r="H37" s="10">
        <f t="shared" si="6"/>
        <v>62</v>
      </c>
      <c r="I37" s="28">
        <v>1</v>
      </c>
      <c r="J37" s="10"/>
      <c r="K37" s="10">
        <f t="shared" si="7"/>
        <v>46</v>
      </c>
    </row>
    <row r="38" spans="1:11" ht="24" customHeight="1" x14ac:dyDescent="0.25">
      <c r="A38" s="6">
        <v>9</v>
      </c>
      <c r="B38" s="17" t="s">
        <v>4</v>
      </c>
      <c r="C38" s="17" t="s">
        <v>8</v>
      </c>
      <c r="D38" s="17" t="s">
        <v>50</v>
      </c>
      <c r="E38" s="10">
        <v>16</v>
      </c>
      <c r="F38" s="11">
        <v>41</v>
      </c>
      <c r="G38" s="10">
        <v>0</v>
      </c>
      <c r="H38" s="10">
        <f t="shared" si="6"/>
        <v>41</v>
      </c>
      <c r="I38" s="28">
        <v>1</v>
      </c>
      <c r="J38" s="10"/>
      <c r="K38" s="10">
        <f t="shared" si="7"/>
        <v>25</v>
      </c>
    </row>
    <row r="39" spans="1:11" ht="19.899999999999999" customHeight="1" x14ac:dyDescent="0.25">
      <c r="A39" s="6">
        <v>10</v>
      </c>
      <c r="B39" s="17" t="s">
        <v>4</v>
      </c>
      <c r="C39" s="17" t="s">
        <v>8</v>
      </c>
      <c r="D39" s="17" t="s">
        <v>51</v>
      </c>
      <c r="E39" s="10">
        <v>16</v>
      </c>
      <c r="F39" s="11">
        <v>41</v>
      </c>
      <c r="G39" s="10">
        <v>20</v>
      </c>
      <c r="H39" s="10">
        <f t="shared" si="6"/>
        <v>61</v>
      </c>
      <c r="I39" s="28">
        <v>1</v>
      </c>
      <c r="J39" s="10"/>
      <c r="K39" s="10">
        <f t="shared" si="7"/>
        <v>45</v>
      </c>
    </row>
    <row r="40" spans="1:11" ht="19.149999999999999" customHeight="1" x14ac:dyDescent="0.25">
      <c r="A40" s="6">
        <v>11</v>
      </c>
      <c r="B40" s="17" t="s">
        <v>135</v>
      </c>
      <c r="C40" s="17" t="s">
        <v>212</v>
      </c>
      <c r="D40" s="17" t="s">
        <v>244</v>
      </c>
      <c r="E40" s="10">
        <v>16</v>
      </c>
      <c r="F40" s="11">
        <v>31</v>
      </c>
      <c r="G40" s="10">
        <v>0</v>
      </c>
      <c r="H40" s="10">
        <f t="shared" si="6"/>
        <v>31</v>
      </c>
      <c r="I40" s="28">
        <v>1</v>
      </c>
      <c r="J40" s="10"/>
      <c r="K40" s="10">
        <f t="shared" si="7"/>
        <v>15</v>
      </c>
    </row>
    <row r="41" spans="1:11" ht="12.6" customHeight="1" x14ac:dyDescent="0.25">
      <c r="A41" s="7"/>
      <c r="B41" s="17"/>
      <c r="C41" s="18" t="s">
        <v>263</v>
      </c>
      <c r="D41" s="17"/>
      <c r="E41" s="29">
        <f>SUM(E30:E40)</f>
        <v>176</v>
      </c>
      <c r="F41" s="12">
        <f>SUM(F30:F40)</f>
        <v>441</v>
      </c>
      <c r="G41" s="12">
        <f t="shared" ref="G41:K41" si="8">SUM(G30:G40)</f>
        <v>105</v>
      </c>
      <c r="H41" s="12">
        <f t="shared" si="8"/>
        <v>546</v>
      </c>
      <c r="I41" s="47">
        <v>1</v>
      </c>
      <c r="J41" s="12">
        <f t="shared" si="8"/>
        <v>0</v>
      </c>
      <c r="K41" s="12">
        <f t="shared" si="8"/>
        <v>370</v>
      </c>
    </row>
    <row r="42" spans="1:11" ht="10.9" customHeight="1" x14ac:dyDescent="0.25">
      <c r="A42" s="7"/>
      <c r="B42" s="54"/>
      <c r="C42" s="22" t="s">
        <v>226</v>
      </c>
      <c r="D42" s="21"/>
      <c r="E42" s="10"/>
      <c r="F42" s="11"/>
      <c r="G42" s="10"/>
      <c r="H42" s="10"/>
      <c r="I42" s="10"/>
      <c r="J42" s="10"/>
      <c r="K42" s="10"/>
    </row>
    <row r="43" spans="1:11" ht="23.45" customHeight="1" x14ac:dyDescent="0.25">
      <c r="A43" s="8">
        <v>1</v>
      </c>
      <c r="B43" s="17" t="s">
        <v>2</v>
      </c>
      <c r="C43" s="17" t="s">
        <v>6</v>
      </c>
      <c r="D43" s="17" t="s">
        <v>21</v>
      </c>
      <c r="E43" s="10">
        <v>23</v>
      </c>
      <c r="F43" s="11">
        <v>45</v>
      </c>
      <c r="G43" s="10">
        <v>0</v>
      </c>
      <c r="H43" s="10">
        <f>F43+G43</f>
        <v>45</v>
      </c>
      <c r="I43" s="28">
        <v>1</v>
      </c>
      <c r="J43" s="10"/>
      <c r="K43" s="10">
        <f>H43-E43</f>
        <v>22</v>
      </c>
    </row>
    <row r="44" spans="1:11" ht="22.15" customHeight="1" x14ac:dyDescent="0.25">
      <c r="A44" s="8">
        <v>2</v>
      </c>
      <c r="B44" s="17" t="s">
        <v>2</v>
      </c>
      <c r="C44" s="17" t="s">
        <v>6</v>
      </c>
      <c r="D44" s="17" t="s">
        <v>22</v>
      </c>
      <c r="E44" s="10">
        <v>23</v>
      </c>
      <c r="F44" s="11">
        <v>45</v>
      </c>
      <c r="G44" s="10">
        <v>17</v>
      </c>
      <c r="H44" s="10">
        <f t="shared" ref="H44:H54" si="9">F44+G44</f>
        <v>62</v>
      </c>
      <c r="I44" s="28">
        <v>1</v>
      </c>
      <c r="J44" s="10"/>
      <c r="K44" s="10">
        <f t="shared" ref="K44:K54" si="10">H44-E44</f>
        <v>39</v>
      </c>
    </row>
    <row r="45" spans="1:11" ht="24" customHeight="1" x14ac:dyDescent="0.25">
      <c r="A45" s="8">
        <v>3</v>
      </c>
      <c r="B45" s="17" t="s">
        <v>25</v>
      </c>
      <c r="C45" s="17" t="s">
        <v>23</v>
      </c>
      <c r="D45" s="17" t="s">
        <v>31</v>
      </c>
      <c r="E45" s="10">
        <v>23</v>
      </c>
      <c r="F45" s="11">
        <v>45</v>
      </c>
      <c r="G45" s="10">
        <v>0</v>
      </c>
      <c r="H45" s="10">
        <f t="shared" si="9"/>
        <v>45</v>
      </c>
      <c r="I45" s="28">
        <v>1</v>
      </c>
      <c r="J45" s="10"/>
      <c r="K45" s="10">
        <f t="shared" si="10"/>
        <v>22</v>
      </c>
    </row>
    <row r="46" spans="1:11" ht="24" customHeight="1" x14ac:dyDescent="0.25">
      <c r="A46" s="8">
        <v>4</v>
      </c>
      <c r="B46" s="17" t="s">
        <v>25</v>
      </c>
      <c r="C46" s="17" t="s">
        <v>23</v>
      </c>
      <c r="D46" s="17" t="s">
        <v>32</v>
      </c>
      <c r="E46" s="10">
        <v>23</v>
      </c>
      <c r="F46" s="11">
        <v>45</v>
      </c>
      <c r="G46" s="10">
        <v>19</v>
      </c>
      <c r="H46" s="10">
        <f t="shared" si="9"/>
        <v>64</v>
      </c>
      <c r="I46" s="28">
        <v>1</v>
      </c>
      <c r="J46" s="10"/>
      <c r="K46" s="10">
        <f t="shared" si="10"/>
        <v>41</v>
      </c>
    </row>
    <row r="47" spans="1:11" ht="22.9" customHeight="1" x14ac:dyDescent="0.25">
      <c r="A47" s="8">
        <v>5</v>
      </c>
      <c r="B47" s="17" t="s">
        <v>35</v>
      </c>
      <c r="C47" s="17" t="s">
        <v>33</v>
      </c>
      <c r="D47" s="17" t="s">
        <v>39</v>
      </c>
      <c r="E47" s="10">
        <v>23</v>
      </c>
      <c r="F47" s="11">
        <v>45</v>
      </c>
      <c r="G47" s="10">
        <v>0</v>
      </c>
      <c r="H47" s="10">
        <f t="shared" si="9"/>
        <v>45</v>
      </c>
      <c r="I47" s="28">
        <v>1</v>
      </c>
      <c r="J47" s="10"/>
      <c r="K47" s="10">
        <f t="shared" si="10"/>
        <v>22</v>
      </c>
    </row>
    <row r="48" spans="1:11" ht="23.45" customHeight="1" x14ac:dyDescent="0.25">
      <c r="A48" s="8">
        <v>6</v>
      </c>
      <c r="B48" s="17" t="s">
        <v>35</v>
      </c>
      <c r="C48" s="17" t="s">
        <v>33</v>
      </c>
      <c r="D48" s="17" t="s">
        <v>40</v>
      </c>
      <c r="E48" s="10">
        <v>23</v>
      </c>
      <c r="F48" s="11">
        <v>45</v>
      </c>
      <c r="G48" s="10">
        <v>31</v>
      </c>
      <c r="H48" s="10">
        <f t="shared" si="9"/>
        <v>76</v>
      </c>
      <c r="I48" s="28">
        <v>1</v>
      </c>
      <c r="J48" s="10"/>
      <c r="K48" s="10">
        <f t="shared" si="10"/>
        <v>53</v>
      </c>
    </row>
    <row r="49" spans="1:11" ht="22.15" customHeight="1" x14ac:dyDescent="0.25">
      <c r="A49" s="8">
        <v>7</v>
      </c>
      <c r="B49" s="17" t="s">
        <v>3</v>
      </c>
      <c r="C49" s="17" t="s">
        <v>41</v>
      </c>
      <c r="D49" s="17" t="s">
        <v>46</v>
      </c>
      <c r="E49" s="10">
        <v>23</v>
      </c>
      <c r="F49" s="11">
        <v>45</v>
      </c>
      <c r="G49" s="10">
        <v>0</v>
      </c>
      <c r="H49" s="10">
        <f t="shared" si="9"/>
        <v>45</v>
      </c>
      <c r="I49" s="28">
        <v>1</v>
      </c>
      <c r="J49" s="10"/>
      <c r="K49" s="10">
        <f t="shared" si="10"/>
        <v>22</v>
      </c>
    </row>
    <row r="50" spans="1:11" ht="22.15" customHeight="1" x14ac:dyDescent="0.25">
      <c r="A50" s="8">
        <v>8</v>
      </c>
      <c r="B50" s="17" t="s">
        <v>3</v>
      </c>
      <c r="C50" s="17" t="s">
        <v>41</v>
      </c>
      <c r="D50" s="17" t="s">
        <v>47</v>
      </c>
      <c r="E50" s="10">
        <v>23</v>
      </c>
      <c r="F50" s="11">
        <v>45</v>
      </c>
      <c r="G50" s="10">
        <v>17</v>
      </c>
      <c r="H50" s="10">
        <f t="shared" si="9"/>
        <v>62</v>
      </c>
      <c r="I50" s="28">
        <v>1</v>
      </c>
      <c r="J50" s="10"/>
      <c r="K50" s="10">
        <f t="shared" si="10"/>
        <v>39</v>
      </c>
    </row>
    <row r="51" spans="1:11" ht="22.5" x14ac:dyDescent="0.25">
      <c r="A51" s="8">
        <v>9</v>
      </c>
      <c r="B51" s="17" t="s">
        <v>4</v>
      </c>
      <c r="C51" s="17" t="s">
        <v>52</v>
      </c>
      <c r="D51" s="17" t="s">
        <v>53</v>
      </c>
      <c r="E51" s="10">
        <v>23</v>
      </c>
      <c r="F51" s="11">
        <v>45</v>
      </c>
      <c r="G51" s="10">
        <v>0</v>
      </c>
      <c r="H51" s="10">
        <f t="shared" si="9"/>
        <v>45</v>
      </c>
      <c r="I51" s="28">
        <v>1</v>
      </c>
      <c r="J51" s="10"/>
      <c r="K51" s="10">
        <f t="shared" si="10"/>
        <v>22</v>
      </c>
    </row>
    <row r="52" spans="1:11" ht="22.5" x14ac:dyDescent="0.25">
      <c r="A52" s="8">
        <v>10</v>
      </c>
      <c r="B52" s="17" t="s">
        <v>4</v>
      </c>
      <c r="C52" s="17" t="s">
        <v>52</v>
      </c>
      <c r="D52" s="17" t="s">
        <v>54</v>
      </c>
      <c r="E52" s="10">
        <v>23</v>
      </c>
      <c r="F52" s="11">
        <v>45</v>
      </c>
      <c r="G52" s="10">
        <v>27</v>
      </c>
      <c r="H52" s="10">
        <f t="shared" si="9"/>
        <v>72</v>
      </c>
      <c r="I52" s="28">
        <v>1</v>
      </c>
      <c r="J52" s="10"/>
      <c r="K52" s="10">
        <f t="shared" si="10"/>
        <v>49</v>
      </c>
    </row>
    <row r="53" spans="1:11" ht="22.5" x14ac:dyDescent="0.25">
      <c r="A53" s="8">
        <v>11</v>
      </c>
      <c r="B53" s="17" t="s">
        <v>135</v>
      </c>
      <c r="C53" s="17" t="s">
        <v>212</v>
      </c>
      <c r="D53" s="17" t="s">
        <v>215</v>
      </c>
      <c r="E53" s="10">
        <v>23</v>
      </c>
      <c r="F53" s="11">
        <v>35</v>
      </c>
      <c r="G53" s="10">
        <v>0</v>
      </c>
      <c r="H53" s="10">
        <f t="shared" si="9"/>
        <v>35</v>
      </c>
      <c r="I53" s="28">
        <v>1</v>
      </c>
      <c r="J53" s="10"/>
      <c r="K53" s="10">
        <f t="shared" si="10"/>
        <v>12</v>
      </c>
    </row>
    <row r="54" spans="1:11" ht="40.5" customHeight="1" x14ac:dyDescent="0.25">
      <c r="A54" s="8">
        <v>12</v>
      </c>
      <c r="B54" s="17"/>
      <c r="C54" s="17" t="s">
        <v>55</v>
      </c>
      <c r="D54" s="17" t="s">
        <v>56</v>
      </c>
      <c r="E54" s="10">
        <v>23</v>
      </c>
      <c r="F54" s="11">
        <v>45</v>
      </c>
      <c r="G54" s="10">
        <v>0</v>
      </c>
      <c r="H54" s="10">
        <f t="shared" si="9"/>
        <v>45</v>
      </c>
      <c r="I54" s="28">
        <v>1</v>
      </c>
      <c r="J54" s="10"/>
      <c r="K54" s="10">
        <f t="shared" si="10"/>
        <v>22</v>
      </c>
    </row>
    <row r="55" spans="1:11" x14ac:dyDescent="0.25">
      <c r="A55" s="7"/>
      <c r="B55" s="54"/>
      <c r="C55" s="18" t="s">
        <v>262</v>
      </c>
      <c r="D55" s="21"/>
      <c r="E55" s="29">
        <f>SUM(E43:E54)</f>
        <v>276</v>
      </c>
      <c r="F55" s="12">
        <f>SUM(F43:F54)</f>
        <v>530</v>
      </c>
      <c r="G55" s="12">
        <f t="shared" ref="G55:K55" si="11">SUM(G43:G54)</f>
        <v>111</v>
      </c>
      <c r="H55" s="12">
        <f t="shared" si="11"/>
        <v>641</v>
      </c>
      <c r="I55" s="47">
        <v>1</v>
      </c>
      <c r="J55" s="12">
        <f t="shared" si="11"/>
        <v>0</v>
      </c>
      <c r="K55" s="12">
        <f t="shared" si="11"/>
        <v>365</v>
      </c>
    </row>
    <row r="56" spans="1:11" x14ac:dyDescent="0.25">
      <c r="A56" s="7"/>
      <c r="B56" s="17"/>
      <c r="C56" s="23" t="s">
        <v>227</v>
      </c>
      <c r="D56" s="19"/>
      <c r="E56" s="10"/>
      <c r="F56" s="11"/>
      <c r="G56" s="10"/>
      <c r="H56" s="10"/>
      <c r="I56" s="10"/>
      <c r="J56" s="10"/>
      <c r="K56" s="10"/>
    </row>
    <row r="57" spans="1:11" ht="33" customHeight="1" x14ac:dyDescent="0.25">
      <c r="A57" s="8">
        <v>1</v>
      </c>
      <c r="B57" s="17" t="s">
        <v>2</v>
      </c>
      <c r="C57" s="17" t="s">
        <v>57</v>
      </c>
      <c r="D57" s="17" t="s">
        <v>58</v>
      </c>
      <c r="E57" s="10">
        <v>28</v>
      </c>
      <c r="F57" s="11">
        <v>39</v>
      </c>
      <c r="G57" s="10">
        <v>0</v>
      </c>
      <c r="H57" s="10">
        <f>F57+G57</f>
        <v>39</v>
      </c>
      <c r="I57" s="28">
        <v>1</v>
      </c>
      <c r="J57" s="10"/>
      <c r="K57" s="10">
        <f>H57-E57</f>
        <v>11</v>
      </c>
    </row>
    <row r="58" spans="1:11" ht="32.450000000000003" customHeight="1" x14ac:dyDescent="0.25">
      <c r="A58" s="8">
        <v>2</v>
      </c>
      <c r="B58" s="17" t="s">
        <v>2</v>
      </c>
      <c r="C58" s="17" t="s">
        <v>57</v>
      </c>
      <c r="D58" s="17" t="s">
        <v>59</v>
      </c>
      <c r="E58" s="10">
        <v>28</v>
      </c>
      <c r="F58" s="11">
        <v>39</v>
      </c>
      <c r="G58" s="10">
        <v>15</v>
      </c>
      <c r="H58" s="10">
        <f t="shared" ref="H58:H69" si="12">F58+G58</f>
        <v>54</v>
      </c>
      <c r="I58" s="28">
        <v>1</v>
      </c>
      <c r="J58" s="10"/>
      <c r="K58" s="10">
        <f t="shared" ref="K58:K69" si="13">H58-E58</f>
        <v>26</v>
      </c>
    </row>
    <row r="59" spans="1:11" s="9" customFormat="1" ht="32.450000000000003" customHeight="1" x14ac:dyDescent="0.25">
      <c r="A59" s="8">
        <v>3</v>
      </c>
      <c r="B59" s="26" t="s">
        <v>2</v>
      </c>
      <c r="C59" s="26" t="s">
        <v>273</v>
      </c>
      <c r="D59" s="26" t="s">
        <v>274</v>
      </c>
      <c r="E59" s="13"/>
      <c r="F59" s="14">
        <v>0</v>
      </c>
      <c r="G59" s="13">
        <v>1</v>
      </c>
      <c r="H59" s="13">
        <f t="shared" si="12"/>
        <v>1</v>
      </c>
      <c r="I59" s="31"/>
      <c r="J59" s="13"/>
      <c r="K59" s="13">
        <f t="shared" si="13"/>
        <v>1</v>
      </c>
    </row>
    <row r="60" spans="1:11" ht="20.45" customHeight="1" x14ac:dyDescent="0.25">
      <c r="A60" s="8">
        <v>4</v>
      </c>
      <c r="B60" s="17" t="s">
        <v>70</v>
      </c>
      <c r="C60" s="17" t="s">
        <v>68</v>
      </c>
      <c r="D60" s="17" t="s">
        <v>69</v>
      </c>
      <c r="E60" s="10">
        <v>28</v>
      </c>
      <c r="F60" s="11">
        <v>39</v>
      </c>
      <c r="G60" s="10">
        <v>0</v>
      </c>
      <c r="H60" s="10">
        <f t="shared" si="12"/>
        <v>39</v>
      </c>
      <c r="I60" s="28">
        <v>1</v>
      </c>
      <c r="J60" s="10"/>
      <c r="K60" s="10">
        <f t="shared" si="13"/>
        <v>11</v>
      </c>
    </row>
    <row r="61" spans="1:11" ht="22.15" customHeight="1" x14ac:dyDescent="0.25">
      <c r="A61" s="8">
        <v>5</v>
      </c>
      <c r="B61" s="17" t="s">
        <v>70</v>
      </c>
      <c r="C61" s="17" t="s">
        <v>68</v>
      </c>
      <c r="D61" s="17" t="s">
        <v>71</v>
      </c>
      <c r="E61" s="10">
        <v>28</v>
      </c>
      <c r="F61" s="11">
        <v>39</v>
      </c>
      <c r="G61" s="10">
        <v>0</v>
      </c>
      <c r="H61" s="10">
        <f t="shared" si="12"/>
        <v>39</v>
      </c>
      <c r="I61" s="28">
        <v>1</v>
      </c>
      <c r="J61" s="10"/>
      <c r="K61" s="10">
        <f t="shared" si="13"/>
        <v>11</v>
      </c>
    </row>
    <row r="62" spans="1:11" ht="25.15" customHeight="1" x14ac:dyDescent="0.25">
      <c r="A62" s="8">
        <v>6</v>
      </c>
      <c r="B62" s="17" t="s">
        <v>35</v>
      </c>
      <c r="C62" s="17" t="s">
        <v>83</v>
      </c>
      <c r="D62" s="17" t="s">
        <v>84</v>
      </c>
      <c r="E62" s="10">
        <v>28</v>
      </c>
      <c r="F62" s="11">
        <v>39</v>
      </c>
      <c r="G62" s="10">
        <v>14</v>
      </c>
      <c r="H62" s="10">
        <f t="shared" si="12"/>
        <v>53</v>
      </c>
      <c r="I62" s="28">
        <v>1</v>
      </c>
      <c r="J62" s="10"/>
      <c r="K62" s="10">
        <f t="shared" si="13"/>
        <v>25</v>
      </c>
    </row>
    <row r="63" spans="1:11" ht="35.450000000000003" customHeight="1" x14ac:dyDescent="0.25">
      <c r="A63" s="8">
        <v>7</v>
      </c>
      <c r="B63" s="17" t="s">
        <v>102</v>
      </c>
      <c r="C63" s="17" t="s">
        <v>100</v>
      </c>
      <c r="D63" s="17" t="s">
        <v>101</v>
      </c>
      <c r="E63" s="10">
        <v>28</v>
      </c>
      <c r="F63" s="11">
        <v>39</v>
      </c>
      <c r="G63" s="10">
        <v>15</v>
      </c>
      <c r="H63" s="10">
        <f t="shared" si="12"/>
        <v>54</v>
      </c>
      <c r="I63" s="28">
        <v>1</v>
      </c>
      <c r="J63" s="10"/>
      <c r="K63" s="10">
        <f t="shared" si="13"/>
        <v>26</v>
      </c>
    </row>
    <row r="64" spans="1:11" ht="21.6" customHeight="1" x14ac:dyDescent="0.25">
      <c r="A64" s="8">
        <v>8</v>
      </c>
      <c r="B64" s="17" t="s">
        <v>119</v>
      </c>
      <c r="C64" s="17" t="s">
        <v>117</v>
      </c>
      <c r="D64" s="17" t="s">
        <v>118</v>
      </c>
      <c r="E64" s="10">
        <v>54</v>
      </c>
      <c r="F64" s="11">
        <v>64</v>
      </c>
      <c r="G64" s="10">
        <v>34</v>
      </c>
      <c r="H64" s="10">
        <f t="shared" si="12"/>
        <v>98</v>
      </c>
      <c r="I64" s="28">
        <v>1</v>
      </c>
      <c r="J64" s="10"/>
      <c r="K64" s="10">
        <f t="shared" si="13"/>
        <v>44</v>
      </c>
    </row>
    <row r="65" spans="1:11" ht="30.6" customHeight="1" x14ac:dyDescent="0.25">
      <c r="A65" s="8">
        <v>9</v>
      </c>
      <c r="B65" s="17" t="s">
        <v>3</v>
      </c>
      <c r="C65" s="17" t="s">
        <v>123</v>
      </c>
      <c r="D65" s="17" t="s">
        <v>124</v>
      </c>
      <c r="E65" s="10">
        <v>28</v>
      </c>
      <c r="F65" s="11">
        <v>39</v>
      </c>
      <c r="G65" s="10">
        <v>0</v>
      </c>
      <c r="H65" s="10">
        <f t="shared" si="12"/>
        <v>39</v>
      </c>
      <c r="I65" s="28">
        <v>1</v>
      </c>
      <c r="J65" s="10"/>
      <c r="K65" s="10">
        <f t="shared" si="13"/>
        <v>11</v>
      </c>
    </row>
    <row r="66" spans="1:11" ht="33.6" customHeight="1" x14ac:dyDescent="0.25">
      <c r="A66" s="8">
        <v>10</v>
      </c>
      <c r="B66" s="17" t="s">
        <v>3</v>
      </c>
      <c r="C66" s="17" t="s">
        <v>123</v>
      </c>
      <c r="D66" s="17" t="s">
        <v>125</v>
      </c>
      <c r="E66" s="10">
        <v>28</v>
      </c>
      <c r="F66" s="11">
        <v>39</v>
      </c>
      <c r="G66" s="10">
        <v>0</v>
      </c>
      <c r="H66" s="10">
        <f t="shared" si="12"/>
        <v>39</v>
      </c>
      <c r="I66" s="28">
        <v>1</v>
      </c>
      <c r="J66" s="10"/>
      <c r="K66" s="10">
        <f t="shared" si="13"/>
        <v>11</v>
      </c>
    </row>
    <row r="67" spans="1:11" ht="33.6" customHeight="1" x14ac:dyDescent="0.25">
      <c r="A67" s="8">
        <v>11</v>
      </c>
      <c r="B67" s="17" t="s">
        <v>3</v>
      </c>
      <c r="C67" s="17" t="s">
        <v>278</v>
      </c>
      <c r="D67" s="17" t="s">
        <v>125</v>
      </c>
      <c r="E67" s="10"/>
      <c r="F67" s="11">
        <v>0</v>
      </c>
      <c r="G67" s="10">
        <v>14</v>
      </c>
      <c r="H67" s="10">
        <f t="shared" si="12"/>
        <v>14</v>
      </c>
      <c r="I67" s="28"/>
      <c r="J67" s="10"/>
      <c r="K67" s="10">
        <f t="shared" si="13"/>
        <v>14</v>
      </c>
    </row>
    <row r="68" spans="1:11" ht="33.6" customHeight="1" x14ac:dyDescent="0.25">
      <c r="A68" s="8">
        <v>12</v>
      </c>
      <c r="B68" s="17" t="s">
        <v>144</v>
      </c>
      <c r="C68" s="17" t="s">
        <v>142</v>
      </c>
      <c r="D68" s="17" t="s">
        <v>143</v>
      </c>
      <c r="E68" s="10">
        <v>54</v>
      </c>
      <c r="F68" s="11">
        <v>64</v>
      </c>
      <c r="G68" s="10">
        <v>46</v>
      </c>
      <c r="H68" s="10">
        <f t="shared" si="12"/>
        <v>110</v>
      </c>
      <c r="I68" s="28">
        <v>1</v>
      </c>
      <c r="J68" s="10"/>
      <c r="K68" s="10">
        <f t="shared" si="13"/>
        <v>56</v>
      </c>
    </row>
    <row r="69" spans="1:11" ht="22.5" x14ac:dyDescent="0.25">
      <c r="A69" s="8">
        <v>13</v>
      </c>
      <c r="B69" s="17" t="s">
        <v>135</v>
      </c>
      <c r="C69" s="17" t="s">
        <v>133</v>
      </c>
      <c r="D69" s="17" t="s">
        <v>216</v>
      </c>
      <c r="E69" s="10">
        <v>28</v>
      </c>
      <c r="F69" s="11">
        <v>29</v>
      </c>
      <c r="G69" s="10">
        <v>0</v>
      </c>
      <c r="H69" s="10">
        <f t="shared" si="12"/>
        <v>29</v>
      </c>
      <c r="I69" s="28">
        <v>1</v>
      </c>
      <c r="J69" s="10"/>
      <c r="K69" s="10">
        <f t="shared" si="13"/>
        <v>1</v>
      </c>
    </row>
    <row r="70" spans="1:11" x14ac:dyDescent="0.25">
      <c r="A70" s="7"/>
      <c r="B70" s="17"/>
      <c r="C70" s="18" t="s">
        <v>261</v>
      </c>
      <c r="D70" s="17"/>
      <c r="E70" s="29">
        <f>SUM(E57:E69)</f>
        <v>360</v>
      </c>
      <c r="F70" s="12">
        <f>SUM(F57:F69)</f>
        <v>469</v>
      </c>
      <c r="G70" s="12">
        <f>SUM(G57:G69)</f>
        <v>139</v>
      </c>
      <c r="H70" s="12">
        <f>SUM(H57:H69)</f>
        <v>608</v>
      </c>
      <c r="I70" s="47">
        <v>1</v>
      </c>
      <c r="J70" s="12">
        <f>SUM(J57:J69)</f>
        <v>0</v>
      </c>
      <c r="K70" s="12">
        <f>SUM(K57:K69)</f>
        <v>248</v>
      </c>
    </row>
    <row r="71" spans="1:11" x14ac:dyDescent="0.25">
      <c r="A71" s="7"/>
      <c r="B71" s="17"/>
      <c r="C71" s="24" t="s">
        <v>228</v>
      </c>
      <c r="D71" s="17"/>
      <c r="E71" s="10"/>
      <c r="F71" s="11"/>
      <c r="G71" s="10"/>
      <c r="H71" s="10"/>
      <c r="I71" s="10"/>
      <c r="J71" s="10"/>
      <c r="K71" s="10"/>
    </row>
    <row r="72" spans="1:11" ht="30.6" customHeight="1" x14ac:dyDescent="0.25">
      <c r="A72" s="7">
        <v>1</v>
      </c>
      <c r="B72" s="17" t="s">
        <v>2</v>
      </c>
      <c r="C72" s="17" t="s">
        <v>60</v>
      </c>
      <c r="D72" s="17" t="s">
        <v>61</v>
      </c>
      <c r="E72" s="10">
        <v>26</v>
      </c>
      <c r="F72" s="11">
        <v>35</v>
      </c>
      <c r="G72" s="10">
        <v>0</v>
      </c>
      <c r="H72" s="10">
        <f>F72+G72</f>
        <v>35</v>
      </c>
      <c r="I72" s="28">
        <v>1</v>
      </c>
      <c r="J72" s="10"/>
      <c r="K72" s="10">
        <f>H72-E72</f>
        <v>9</v>
      </c>
    </row>
    <row r="73" spans="1:11" ht="28.9" customHeight="1" x14ac:dyDescent="0.25">
      <c r="A73" s="7">
        <v>2</v>
      </c>
      <c r="B73" s="17" t="s">
        <v>2</v>
      </c>
      <c r="C73" s="17" t="s">
        <v>60</v>
      </c>
      <c r="D73" s="17" t="s">
        <v>62</v>
      </c>
      <c r="E73" s="10">
        <v>26</v>
      </c>
      <c r="F73" s="11">
        <v>35</v>
      </c>
      <c r="G73" s="10">
        <v>6</v>
      </c>
      <c r="H73" s="10">
        <f t="shared" ref="H73:H85" si="14">F73+G73</f>
        <v>41</v>
      </c>
      <c r="I73" s="28">
        <v>1</v>
      </c>
      <c r="J73" s="10"/>
      <c r="K73" s="10">
        <f t="shared" ref="K73:K84" si="15">H73-E73</f>
        <v>15</v>
      </c>
    </row>
    <row r="74" spans="1:11" ht="31.15" customHeight="1" x14ac:dyDescent="0.25">
      <c r="A74" s="7">
        <v>3</v>
      </c>
      <c r="B74" s="17" t="s">
        <v>70</v>
      </c>
      <c r="C74" s="17" t="s">
        <v>72</v>
      </c>
      <c r="D74" s="17" t="s">
        <v>73</v>
      </c>
      <c r="E74" s="10">
        <v>26</v>
      </c>
      <c r="F74" s="11">
        <v>35</v>
      </c>
      <c r="G74" s="10">
        <v>0</v>
      </c>
      <c r="H74" s="10">
        <f t="shared" si="14"/>
        <v>35</v>
      </c>
      <c r="I74" s="28">
        <v>1</v>
      </c>
      <c r="J74" s="10"/>
      <c r="K74" s="10">
        <f t="shared" si="15"/>
        <v>9</v>
      </c>
    </row>
    <row r="75" spans="1:11" ht="34.15" customHeight="1" x14ac:dyDescent="0.25">
      <c r="A75" s="7">
        <v>4</v>
      </c>
      <c r="B75" s="17" t="s">
        <v>70</v>
      </c>
      <c r="C75" s="17" t="s">
        <v>72</v>
      </c>
      <c r="D75" s="17" t="s">
        <v>74</v>
      </c>
      <c r="E75" s="10">
        <v>26</v>
      </c>
      <c r="F75" s="11">
        <v>35</v>
      </c>
      <c r="G75" s="10">
        <v>5</v>
      </c>
      <c r="H75" s="10">
        <f t="shared" si="14"/>
        <v>40</v>
      </c>
      <c r="I75" s="28">
        <v>1</v>
      </c>
      <c r="J75" s="10"/>
      <c r="K75" s="10">
        <f t="shared" si="15"/>
        <v>14</v>
      </c>
    </row>
    <row r="76" spans="1:11" ht="24" customHeight="1" x14ac:dyDescent="0.25">
      <c r="A76" s="7">
        <v>5</v>
      </c>
      <c r="B76" s="17" t="s">
        <v>35</v>
      </c>
      <c r="C76" s="17" t="s">
        <v>83</v>
      </c>
      <c r="D76" s="17" t="s">
        <v>85</v>
      </c>
      <c r="E76" s="10">
        <v>26</v>
      </c>
      <c r="F76" s="11">
        <v>35</v>
      </c>
      <c r="G76" s="10">
        <v>0</v>
      </c>
      <c r="H76" s="10">
        <f t="shared" si="14"/>
        <v>35</v>
      </c>
      <c r="I76" s="28">
        <v>1</v>
      </c>
      <c r="J76" s="10"/>
      <c r="K76" s="10">
        <f t="shared" si="15"/>
        <v>9</v>
      </c>
    </row>
    <row r="77" spans="1:11" ht="24" customHeight="1" x14ac:dyDescent="0.25">
      <c r="A77" s="7">
        <v>6</v>
      </c>
      <c r="B77" s="17" t="s">
        <v>35</v>
      </c>
      <c r="C77" s="17" t="s">
        <v>279</v>
      </c>
      <c r="D77" s="17" t="s">
        <v>85</v>
      </c>
      <c r="E77" s="10"/>
      <c r="F77" s="11">
        <v>0</v>
      </c>
      <c r="G77" s="10">
        <v>1</v>
      </c>
      <c r="H77" s="10">
        <f t="shared" si="14"/>
        <v>1</v>
      </c>
      <c r="I77" s="28"/>
      <c r="J77" s="10"/>
      <c r="K77" s="10">
        <f t="shared" si="15"/>
        <v>1</v>
      </c>
    </row>
    <row r="78" spans="1:11" ht="35.450000000000003" customHeight="1" x14ac:dyDescent="0.25">
      <c r="A78" s="7">
        <v>7</v>
      </c>
      <c r="B78" s="17" t="s">
        <v>91</v>
      </c>
      <c r="C78" s="17" t="s">
        <v>89</v>
      </c>
      <c r="D78" s="17" t="s">
        <v>90</v>
      </c>
      <c r="E78" s="10">
        <v>26</v>
      </c>
      <c r="F78" s="11">
        <v>35</v>
      </c>
      <c r="G78" s="10">
        <v>0</v>
      </c>
      <c r="H78" s="10">
        <f t="shared" si="14"/>
        <v>35</v>
      </c>
      <c r="I78" s="28">
        <v>1</v>
      </c>
      <c r="J78" s="10"/>
      <c r="K78" s="10">
        <f t="shared" si="15"/>
        <v>9</v>
      </c>
    </row>
    <row r="79" spans="1:11" ht="34.15" customHeight="1" x14ac:dyDescent="0.25">
      <c r="A79" s="7">
        <v>8</v>
      </c>
      <c r="B79" s="17" t="s">
        <v>91</v>
      </c>
      <c r="C79" s="17" t="s">
        <v>89</v>
      </c>
      <c r="D79" s="17" t="s">
        <v>92</v>
      </c>
      <c r="E79" s="10">
        <v>26</v>
      </c>
      <c r="F79" s="11">
        <v>35</v>
      </c>
      <c r="G79" s="10">
        <v>1</v>
      </c>
      <c r="H79" s="10">
        <f t="shared" si="14"/>
        <v>36</v>
      </c>
      <c r="I79" s="28">
        <v>1</v>
      </c>
      <c r="J79" s="10"/>
      <c r="K79" s="10">
        <f t="shared" si="15"/>
        <v>10</v>
      </c>
    </row>
    <row r="80" spans="1:11" ht="46.9" customHeight="1" x14ac:dyDescent="0.25">
      <c r="A80" s="7">
        <v>9</v>
      </c>
      <c r="B80" s="17" t="s">
        <v>229</v>
      </c>
      <c r="C80" s="17" t="s">
        <v>103</v>
      </c>
      <c r="D80" s="17" t="s">
        <v>104</v>
      </c>
      <c r="E80" s="10">
        <v>26</v>
      </c>
      <c r="F80" s="11">
        <v>35</v>
      </c>
      <c r="G80" s="10">
        <v>1</v>
      </c>
      <c r="H80" s="10">
        <f t="shared" si="14"/>
        <v>36</v>
      </c>
      <c r="I80" s="28">
        <v>1</v>
      </c>
      <c r="J80" s="10"/>
      <c r="K80" s="10">
        <f t="shared" si="15"/>
        <v>10</v>
      </c>
    </row>
    <row r="81" spans="1:11" ht="33.75" x14ac:dyDescent="0.25">
      <c r="A81" s="7">
        <v>10</v>
      </c>
      <c r="B81" s="17" t="s">
        <v>111</v>
      </c>
      <c r="C81" s="17" t="s">
        <v>109</v>
      </c>
      <c r="D81" s="17" t="s">
        <v>110</v>
      </c>
      <c r="E81" s="10">
        <v>26</v>
      </c>
      <c r="F81" s="11">
        <v>35</v>
      </c>
      <c r="G81" s="10">
        <v>2</v>
      </c>
      <c r="H81" s="10">
        <f t="shared" si="14"/>
        <v>37</v>
      </c>
      <c r="I81" s="28">
        <v>1</v>
      </c>
      <c r="J81" s="10"/>
      <c r="K81" s="10">
        <f t="shared" si="15"/>
        <v>11</v>
      </c>
    </row>
    <row r="82" spans="1:11" ht="32.450000000000003" customHeight="1" x14ac:dyDescent="0.25">
      <c r="A82" s="7">
        <v>11</v>
      </c>
      <c r="B82" s="17" t="s">
        <v>3</v>
      </c>
      <c r="C82" s="17" t="s">
        <v>123</v>
      </c>
      <c r="D82" s="17" t="s">
        <v>126</v>
      </c>
      <c r="E82" s="10">
        <v>26</v>
      </c>
      <c r="F82" s="11">
        <v>35</v>
      </c>
      <c r="G82" s="10">
        <v>0</v>
      </c>
      <c r="H82" s="10">
        <f t="shared" si="14"/>
        <v>35</v>
      </c>
      <c r="I82" s="28">
        <v>1</v>
      </c>
      <c r="J82" s="10"/>
      <c r="K82" s="10">
        <f t="shared" si="15"/>
        <v>9</v>
      </c>
    </row>
    <row r="83" spans="1:11" ht="31.9" customHeight="1" x14ac:dyDescent="0.25">
      <c r="A83" s="7">
        <v>12</v>
      </c>
      <c r="B83" s="17" t="s">
        <v>3</v>
      </c>
      <c r="C83" s="17" t="s">
        <v>123</v>
      </c>
      <c r="D83" s="17" t="s">
        <v>127</v>
      </c>
      <c r="E83" s="10">
        <v>26</v>
      </c>
      <c r="F83" s="11">
        <v>35</v>
      </c>
      <c r="G83" s="10">
        <v>0</v>
      </c>
      <c r="H83" s="10">
        <f t="shared" si="14"/>
        <v>35</v>
      </c>
      <c r="I83" s="28">
        <v>1</v>
      </c>
      <c r="J83" s="10"/>
      <c r="K83" s="10">
        <f t="shared" si="15"/>
        <v>9</v>
      </c>
    </row>
    <row r="84" spans="1:11" ht="31.9" customHeight="1" x14ac:dyDescent="0.25">
      <c r="A84" s="7">
        <v>13</v>
      </c>
      <c r="B84" s="17" t="s">
        <v>3</v>
      </c>
      <c r="C84" s="17" t="s">
        <v>278</v>
      </c>
      <c r="D84" s="17" t="s">
        <v>127</v>
      </c>
      <c r="E84" s="10"/>
      <c r="F84" s="11">
        <v>0</v>
      </c>
      <c r="G84" s="10">
        <v>2</v>
      </c>
      <c r="H84" s="10">
        <f t="shared" si="14"/>
        <v>2</v>
      </c>
      <c r="I84" s="28"/>
      <c r="J84" s="10"/>
      <c r="K84" s="10">
        <f t="shared" si="15"/>
        <v>2</v>
      </c>
    </row>
    <row r="85" spans="1:11" ht="22.5" x14ac:dyDescent="0.25">
      <c r="A85" s="7">
        <v>14</v>
      </c>
      <c r="B85" s="17" t="s">
        <v>135</v>
      </c>
      <c r="C85" s="17" t="s">
        <v>133</v>
      </c>
      <c r="D85" s="17" t="s">
        <v>217</v>
      </c>
      <c r="E85" s="10">
        <v>26</v>
      </c>
      <c r="F85" s="11">
        <v>25</v>
      </c>
      <c r="G85" s="10">
        <v>1</v>
      </c>
      <c r="H85" s="10">
        <f t="shared" si="14"/>
        <v>26</v>
      </c>
      <c r="I85" s="28">
        <v>1</v>
      </c>
      <c r="J85" s="10"/>
      <c r="K85" s="10"/>
    </row>
    <row r="86" spans="1:11" x14ac:dyDescent="0.25">
      <c r="A86" s="7"/>
      <c r="B86" s="17"/>
      <c r="C86" s="18" t="s">
        <v>260</v>
      </c>
      <c r="D86" s="17"/>
      <c r="E86" s="29">
        <f>SUM(E72:E85)</f>
        <v>312</v>
      </c>
      <c r="F86" s="12">
        <f>SUM(F72:F85)</f>
        <v>410</v>
      </c>
      <c r="G86" s="12">
        <f t="shared" ref="G86:K86" si="16">SUM(G72:G85)</f>
        <v>19</v>
      </c>
      <c r="H86" s="12">
        <f t="shared" si="16"/>
        <v>429</v>
      </c>
      <c r="I86" s="47">
        <v>1</v>
      </c>
      <c r="J86" s="12">
        <f t="shared" si="16"/>
        <v>0</v>
      </c>
      <c r="K86" s="12">
        <f t="shared" si="16"/>
        <v>117</v>
      </c>
    </row>
    <row r="87" spans="1:11" x14ac:dyDescent="0.25">
      <c r="A87" s="7"/>
      <c r="B87" s="17"/>
      <c r="C87" s="24" t="s">
        <v>230</v>
      </c>
      <c r="D87" s="17"/>
      <c r="E87" s="10"/>
      <c r="F87" s="11"/>
      <c r="G87" s="10"/>
      <c r="H87" s="10"/>
      <c r="I87" s="10"/>
      <c r="J87" s="10"/>
      <c r="K87" s="10"/>
    </row>
    <row r="88" spans="1:11" ht="24.6" customHeight="1" x14ac:dyDescent="0.25">
      <c r="A88" s="7">
        <v>1</v>
      </c>
      <c r="B88" s="17" t="s">
        <v>2</v>
      </c>
      <c r="C88" s="17" t="s">
        <v>60</v>
      </c>
      <c r="D88" s="17" t="s">
        <v>63</v>
      </c>
      <c r="E88" s="10">
        <v>24</v>
      </c>
      <c r="F88" s="11">
        <v>36</v>
      </c>
      <c r="G88" s="10">
        <v>0</v>
      </c>
      <c r="H88" s="10">
        <f>F88+G88</f>
        <v>36</v>
      </c>
      <c r="I88" s="28">
        <v>1</v>
      </c>
      <c r="J88" s="10"/>
      <c r="K88" s="10">
        <f>H88-E88</f>
        <v>12</v>
      </c>
    </row>
    <row r="89" spans="1:11" ht="25.9" customHeight="1" x14ac:dyDescent="0.25">
      <c r="A89" s="7">
        <v>2</v>
      </c>
      <c r="B89" s="17" t="s">
        <v>2</v>
      </c>
      <c r="C89" s="17" t="s">
        <v>60</v>
      </c>
      <c r="D89" s="17" t="s">
        <v>64</v>
      </c>
      <c r="E89" s="10">
        <v>24</v>
      </c>
      <c r="F89" s="11">
        <v>36</v>
      </c>
      <c r="G89" s="10">
        <v>25</v>
      </c>
      <c r="H89" s="10">
        <f t="shared" ref="H89:H103" si="17">F89+G89</f>
        <v>61</v>
      </c>
      <c r="I89" s="28">
        <v>1</v>
      </c>
      <c r="J89" s="10"/>
      <c r="K89" s="10">
        <f t="shared" ref="K89:K103" si="18">H89-E89</f>
        <v>37</v>
      </c>
    </row>
    <row r="90" spans="1:11" ht="22.15" customHeight="1" x14ac:dyDescent="0.25">
      <c r="A90" s="7">
        <v>3</v>
      </c>
      <c r="B90" s="17" t="s">
        <v>70</v>
      </c>
      <c r="C90" s="17" t="s">
        <v>75</v>
      </c>
      <c r="D90" s="17" t="s">
        <v>76</v>
      </c>
      <c r="E90" s="10">
        <v>24</v>
      </c>
      <c r="F90" s="11">
        <v>36</v>
      </c>
      <c r="G90" s="10">
        <v>0</v>
      </c>
      <c r="H90" s="10">
        <f t="shared" si="17"/>
        <v>36</v>
      </c>
      <c r="I90" s="28">
        <v>1</v>
      </c>
      <c r="J90" s="10"/>
      <c r="K90" s="10">
        <f t="shared" si="18"/>
        <v>12</v>
      </c>
    </row>
    <row r="91" spans="1:11" ht="21.6" customHeight="1" x14ac:dyDescent="0.25">
      <c r="A91" s="7">
        <v>4</v>
      </c>
      <c r="B91" s="17" t="s">
        <v>70</v>
      </c>
      <c r="C91" s="17" t="s">
        <v>75</v>
      </c>
      <c r="D91" s="17" t="s">
        <v>77</v>
      </c>
      <c r="E91" s="10">
        <v>24</v>
      </c>
      <c r="F91" s="11">
        <v>36</v>
      </c>
      <c r="G91" s="10">
        <v>20</v>
      </c>
      <c r="H91" s="10">
        <f t="shared" si="17"/>
        <v>56</v>
      </c>
      <c r="I91" s="28">
        <v>1</v>
      </c>
      <c r="J91" s="10"/>
      <c r="K91" s="10">
        <f t="shared" si="18"/>
        <v>32</v>
      </c>
    </row>
    <row r="92" spans="1:11" ht="22.15" customHeight="1" x14ac:dyDescent="0.25">
      <c r="A92" s="7">
        <v>5</v>
      </c>
      <c r="B92" s="17" t="s">
        <v>35</v>
      </c>
      <c r="C92" s="17" t="s">
        <v>83</v>
      </c>
      <c r="D92" s="17" t="s">
        <v>86</v>
      </c>
      <c r="E92" s="10">
        <v>24</v>
      </c>
      <c r="F92" s="11">
        <v>36</v>
      </c>
      <c r="G92" s="10">
        <v>20</v>
      </c>
      <c r="H92" s="10">
        <f t="shared" si="17"/>
        <v>56</v>
      </c>
      <c r="I92" s="28">
        <v>1</v>
      </c>
      <c r="J92" s="10"/>
      <c r="K92" s="10">
        <f t="shared" si="18"/>
        <v>32</v>
      </c>
    </row>
    <row r="93" spans="1:11" ht="33" customHeight="1" x14ac:dyDescent="0.25">
      <c r="A93" s="7">
        <v>6</v>
      </c>
      <c r="B93" s="17" t="s">
        <v>91</v>
      </c>
      <c r="C93" s="17" t="s">
        <v>93</v>
      </c>
      <c r="D93" s="17" t="s">
        <v>94</v>
      </c>
      <c r="E93" s="10">
        <v>24</v>
      </c>
      <c r="F93" s="11">
        <v>36</v>
      </c>
      <c r="G93" s="10">
        <v>0</v>
      </c>
      <c r="H93" s="10">
        <f t="shared" si="17"/>
        <v>36</v>
      </c>
      <c r="I93" s="28">
        <v>1</v>
      </c>
      <c r="J93" s="10"/>
      <c r="K93" s="10">
        <f t="shared" si="18"/>
        <v>12</v>
      </c>
    </row>
    <row r="94" spans="1:11" ht="33" customHeight="1" x14ac:dyDescent="0.25">
      <c r="A94" s="7">
        <v>7</v>
      </c>
      <c r="B94" s="17" t="s">
        <v>91</v>
      </c>
      <c r="C94" s="17" t="s">
        <v>93</v>
      </c>
      <c r="D94" s="17" t="s">
        <v>95</v>
      </c>
      <c r="E94" s="10">
        <v>24</v>
      </c>
      <c r="F94" s="11">
        <v>36</v>
      </c>
      <c r="G94" s="10">
        <v>20</v>
      </c>
      <c r="H94" s="10">
        <f t="shared" si="17"/>
        <v>56</v>
      </c>
      <c r="I94" s="28">
        <v>1</v>
      </c>
      <c r="J94" s="10"/>
      <c r="K94" s="10">
        <f t="shared" si="18"/>
        <v>32</v>
      </c>
    </row>
    <row r="95" spans="1:11" ht="34.15" customHeight="1" x14ac:dyDescent="0.25">
      <c r="A95" s="7">
        <v>8</v>
      </c>
      <c r="B95" s="17" t="s">
        <v>231</v>
      </c>
      <c r="C95" s="17" t="s">
        <v>105</v>
      </c>
      <c r="D95" s="17" t="s">
        <v>106</v>
      </c>
      <c r="E95" s="10">
        <v>24</v>
      </c>
      <c r="F95" s="11">
        <v>36</v>
      </c>
      <c r="G95" s="10">
        <v>2</v>
      </c>
      <c r="H95" s="10">
        <f t="shared" si="17"/>
        <v>38</v>
      </c>
      <c r="I95" s="28">
        <v>1</v>
      </c>
      <c r="J95" s="10"/>
      <c r="K95" s="10">
        <f t="shared" si="18"/>
        <v>14</v>
      </c>
    </row>
    <row r="96" spans="1:11" ht="25.15" customHeight="1" x14ac:dyDescent="0.25">
      <c r="A96" s="7">
        <v>9</v>
      </c>
      <c r="B96" s="17" t="s">
        <v>111</v>
      </c>
      <c r="C96" s="17" t="s">
        <v>112</v>
      </c>
      <c r="D96" s="17" t="s">
        <v>113</v>
      </c>
      <c r="E96" s="10">
        <v>24</v>
      </c>
      <c r="F96" s="11">
        <v>36</v>
      </c>
      <c r="G96" s="10">
        <v>1</v>
      </c>
      <c r="H96" s="10">
        <f t="shared" si="17"/>
        <v>37</v>
      </c>
      <c r="I96" s="28">
        <v>1</v>
      </c>
      <c r="J96" s="10"/>
      <c r="K96" s="10">
        <f t="shared" si="18"/>
        <v>13</v>
      </c>
    </row>
    <row r="97" spans="1:11" ht="34.15" customHeight="1" x14ac:dyDescent="0.25">
      <c r="A97" s="7">
        <v>10</v>
      </c>
      <c r="B97" s="17" t="s">
        <v>119</v>
      </c>
      <c r="C97" s="17" t="s">
        <v>117</v>
      </c>
      <c r="D97" s="17" t="s">
        <v>120</v>
      </c>
      <c r="E97" s="10">
        <v>24</v>
      </c>
      <c r="F97" s="11">
        <v>36</v>
      </c>
      <c r="G97" s="10">
        <v>20</v>
      </c>
      <c r="H97" s="10">
        <f t="shared" si="17"/>
        <v>56</v>
      </c>
      <c r="I97" s="28">
        <v>1</v>
      </c>
      <c r="J97" s="10"/>
      <c r="K97" s="10">
        <f t="shared" si="18"/>
        <v>32</v>
      </c>
    </row>
    <row r="98" spans="1:11" ht="34.15" customHeight="1" x14ac:dyDescent="0.25">
      <c r="A98" s="7">
        <v>11</v>
      </c>
      <c r="B98" s="17" t="s">
        <v>129</v>
      </c>
      <c r="C98" s="17" t="s">
        <v>128</v>
      </c>
      <c r="D98" s="17" t="s">
        <v>233</v>
      </c>
      <c r="E98" s="10">
        <v>24</v>
      </c>
      <c r="F98" s="11">
        <v>36</v>
      </c>
      <c r="G98" s="10">
        <v>18</v>
      </c>
      <c r="H98" s="10">
        <f t="shared" si="17"/>
        <v>54</v>
      </c>
      <c r="I98" s="28">
        <v>1</v>
      </c>
      <c r="J98" s="10"/>
      <c r="K98" s="10">
        <f t="shared" si="18"/>
        <v>30</v>
      </c>
    </row>
    <row r="99" spans="1:11" ht="33.6" customHeight="1" x14ac:dyDescent="0.25">
      <c r="A99" s="7">
        <v>12</v>
      </c>
      <c r="B99" s="17" t="s">
        <v>132</v>
      </c>
      <c r="C99" s="17" t="s">
        <v>130</v>
      </c>
      <c r="D99" s="17" t="s">
        <v>131</v>
      </c>
      <c r="E99" s="10">
        <v>78</v>
      </c>
      <c r="F99" s="11">
        <v>89</v>
      </c>
      <c r="G99" s="10">
        <v>6</v>
      </c>
      <c r="H99" s="10">
        <f t="shared" si="17"/>
        <v>95</v>
      </c>
      <c r="I99" s="28">
        <v>1</v>
      </c>
      <c r="J99" s="10"/>
      <c r="K99" s="10">
        <f t="shared" si="18"/>
        <v>17</v>
      </c>
    </row>
    <row r="100" spans="1:11" ht="15.6" customHeight="1" x14ac:dyDescent="0.25">
      <c r="A100" s="7">
        <v>13</v>
      </c>
      <c r="B100" s="17" t="s">
        <v>135</v>
      </c>
      <c r="C100" s="17" t="s">
        <v>133</v>
      </c>
      <c r="D100" s="17" t="s">
        <v>134</v>
      </c>
      <c r="E100" s="10">
        <v>24</v>
      </c>
      <c r="F100" s="11">
        <v>36</v>
      </c>
      <c r="G100" s="10">
        <v>2</v>
      </c>
      <c r="H100" s="10">
        <f t="shared" si="17"/>
        <v>38</v>
      </c>
      <c r="I100" s="28">
        <v>1</v>
      </c>
      <c r="J100" s="10"/>
      <c r="K100" s="10">
        <f t="shared" si="18"/>
        <v>14</v>
      </c>
    </row>
    <row r="101" spans="1:11" ht="22.5" x14ac:dyDescent="0.25">
      <c r="A101" s="7">
        <v>14</v>
      </c>
      <c r="B101" s="17" t="s">
        <v>139</v>
      </c>
      <c r="C101" s="17" t="s">
        <v>235</v>
      </c>
      <c r="D101" s="17" t="s">
        <v>138</v>
      </c>
      <c r="E101" s="10">
        <v>24</v>
      </c>
      <c r="F101" s="11">
        <v>36</v>
      </c>
      <c r="G101" s="10">
        <v>0</v>
      </c>
      <c r="H101" s="10">
        <f t="shared" si="17"/>
        <v>36</v>
      </c>
      <c r="I101" s="28">
        <v>1</v>
      </c>
      <c r="J101" s="10"/>
      <c r="K101" s="10">
        <f t="shared" si="18"/>
        <v>12</v>
      </c>
    </row>
    <row r="102" spans="1:11" ht="34.9" customHeight="1" x14ac:dyDescent="0.25">
      <c r="A102" s="7">
        <v>15</v>
      </c>
      <c r="B102" s="17" t="s">
        <v>144</v>
      </c>
      <c r="C102" s="17" t="s">
        <v>145</v>
      </c>
      <c r="D102" s="17" t="s">
        <v>146</v>
      </c>
      <c r="E102" s="10">
        <v>24</v>
      </c>
      <c r="F102" s="11">
        <v>36</v>
      </c>
      <c r="G102" s="10">
        <v>0</v>
      </c>
      <c r="H102" s="10">
        <f t="shared" si="17"/>
        <v>36</v>
      </c>
      <c r="I102" s="28">
        <v>1</v>
      </c>
      <c r="J102" s="10"/>
      <c r="K102" s="10">
        <f t="shared" si="18"/>
        <v>12</v>
      </c>
    </row>
    <row r="103" spans="1:11" ht="34.9" customHeight="1" x14ac:dyDescent="0.25">
      <c r="A103" s="7">
        <v>16</v>
      </c>
      <c r="B103" s="17" t="s">
        <v>144</v>
      </c>
      <c r="C103" s="17" t="s">
        <v>280</v>
      </c>
      <c r="D103" s="17" t="s">
        <v>146</v>
      </c>
      <c r="E103" s="10"/>
      <c r="F103" s="11">
        <v>0</v>
      </c>
      <c r="G103" s="10">
        <v>2</v>
      </c>
      <c r="H103" s="10">
        <f t="shared" si="17"/>
        <v>2</v>
      </c>
      <c r="I103" s="28"/>
      <c r="J103" s="10"/>
      <c r="K103" s="10">
        <f t="shared" si="18"/>
        <v>2</v>
      </c>
    </row>
    <row r="104" spans="1:11" x14ac:dyDescent="0.25">
      <c r="A104" s="7"/>
      <c r="B104" s="54"/>
      <c r="C104" s="18" t="s">
        <v>259</v>
      </c>
      <c r="D104" s="21"/>
      <c r="E104" s="29">
        <f>SUM(E88:E103)</f>
        <v>414</v>
      </c>
      <c r="F104" s="12">
        <f>SUM(F88:F103)</f>
        <v>593</v>
      </c>
      <c r="G104" s="12">
        <f>SUM(G88:G103)</f>
        <v>136</v>
      </c>
      <c r="H104" s="12">
        <f t="shared" ref="H104:K104" si="19">SUM(H88:H102)</f>
        <v>727</v>
      </c>
      <c r="I104" s="47">
        <v>1</v>
      </c>
      <c r="J104" s="12">
        <f t="shared" si="19"/>
        <v>0</v>
      </c>
      <c r="K104" s="12">
        <f t="shared" si="19"/>
        <v>313</v>
      </c>
    </row>
    <row r="105" spans="1:11" x14ac:dyDescent="0.25">
      <c r="A105" s="7"/>
      <c r="B105" s="54"/>
      <c r="C105" s="23" t="s">
        <v>232</v>
      </c>
      <c r="D105" s="21"/>
      <c r="E105" s="10"/>
      <c r="F105" s="11"/>
      <c r="G105" s="10"/>
      <c r="H105" s="10"/>
      <c r="I105" s="10"/>
      <c r="J105" s="10"/>
      <c r="K105" s="10"/>
    </row>
    <row r="106" spans="1:11" ht="25.9" customHeight="1" x14ac:dyDescent="0.25">
      <c r="A106" s="7">
        <v>1</v>
      </c>
      <c r="B106" s="17" t="s">
        <v>2</v>
      </c>
      <c r="C106" s="17" t="s">
        <v>65</v>
      </c>
      <c r="D106" s="17" t="s">
        <v>66</v>
      </c>
      <c r="E106" s="10">
        <v>26</v>
      </c>
      <c r="F106" s="11">
        <v>35</v>
      </c>
      <c r="G106" s="10">
        <v>0</v>
      </c>
      <c r="H106" s="10">
        <f>F106+G106</f>
        <v>35</v>
      </c>
      <c r="I106" s="28">
        <v>1</v>
      </c>
      <c r="J106" s="10"/>
      <c r="K106" s="10">
        <f>H106-E106</f>
        <v>9</v>
      </c>
    </row>
    <row r="107" spans="1:11" ht="23.45" customHeight="1" x14ac:dyDescent="0.25">
      <c r="A107" s="7">
        <v>2</v>
      </c>
      <c r="B107" s="17" t="s">
        <v>70</v>
      </c>
      <c r="C107" s="17" t="s">
        <v>75</v>
      </c>
      <c r="D107" s="17" t="s">
        <v>78</v>
      </c>
      <c r="E107" s="10">
        <v>26</v>
      </c>
      <c r="F107" s="11">
        <v>35</v>
      </c>
      <c r="G107" s="10">
        <v>0</v>
      </c>
      <c r="H107" s="10">
        <f t="shared" ref="H107:H123" si="20">F107+G107</f>
        <v>35</v>
      </c>
      <c r="I107" s="28">
        <v>1</v>
      </c>
      <c r="J107" s="10"/>
      <c r="K107" s="10">
        <f t="shared" ref="K107:K120" si="21">H107-E107</f>
        <v>9</v>
      </c>
    </row>
    <row r="108" spans="1:11" ht="22.15" customHeight="1" x14ac:dyDescent="0.25">
      <c r="A108" s="7">
        <v>3</v>
      </c>
      <c r="B108" s="17" t="s">
        <v>70</v>
      </c>
      <c r="C108" s="17" t="s">
        <v>75</v>
      </c>
      <c r="D108" s="17" t="s">
        <v>79</v>
      </c>
      <c r="E108" s="10">
        <v>26</v>
      </c>
      <c r="F108" s="11">
        <v>35</v>
      </c>
      <c r="G108" s="10">
        <v>5</v>
      </c>
      <c r="H108" s="10">
        <f t="shared" si="20"/>
        <v>40</v>
      </c>
      <c r="I108" s="28">
        <v>1</v>
      </c>
      <c r="J108" s="10"/>
      <c r="K108" s="10">
        <f t="shared" si="21"/>
        <v>14</v>
      </c>
    </row>
    <row r="109" spans="1:11" ht="28.9" customHeight="1" x14ac:dyDescent="0.25">
      <c r="A109" s="7">
        <v>4</v>
      </c>
      <c r="B109" s="17" t="s">
        <v>35</v>
      </c>
      <c r="C109" s="17" t="s">
        <v>83</v>
      </c>
      <c r="D109" s="17" t="s">
        <v>87</v>
      </c>
      <c r="E109" s="10">
        <v>26</v>
      </c>
      <c r="F109" s="11">
        <v>35</v>
      </c>
      <c r="G109" s="10">
        <v>7</v>
      </c>
      <c r="H109" s="10">
        <f t="shared" si="20"/>
        <v>42</v>
      </c>
      <c r="I109" s="28">
        <v>1</v>
      </c>
      <c r="J109" s="10"/>
      <c r="K109" s="10">
        <f t="shared" si="21"/>
        <v>16</v>
      </c>
    </row>
    <row r="110" spans="1:11" ht="34.15" customHeight="1" x14ac:dyDescent="0.25">
      <c r="A110" s="7">
        <v>5</v>
      </c>
      <c r="B110" s="17" t="s">
        <v>91</v>
      </c>
      <c r="C110" s="17" t="s">
        <v>93</v>
      </c>
      <c r="D110" s="17" t="s">
        <v>96</v>
      </c>
      <c r="E110" s="10">
        <v>26</v>
      </c>
      <c r="F110" s="11">
        <v>35</v>
      </c>
      <c r="G110" s="10">
        <v>0</v>
      </c>
      <c r="H110" s="10">
        <f t="shared" si="20"/>
        <v>35</v>
      </c>
      <c r="I110" s="28">
        <v>1</v>
      </c>
      <c r="J110" s="10"/>
      <c r="K110" s="10">
        <f t="shared" si="21"/>
        <v>9</v>
      </c>
    </row>
    <row r="111" spans="1:11" ht="34.9" customHeight="1" x14ac:dyDescent="0.25">
      <c r="A111" s="7">
        <v>6</v>
      </c>
      <c r="B111" s="17" t="s">
        <v>91</v>
      </c>
      <c r="C111" s="17" t="s">
        <v>93</v>
      </c>
      <c r="D111" s="17" t="s">
        <v>97</v>
      </c>
      <c r="E111" s="10">
        <v>26</v>
      </c>
      <c r="F111" s="11">
        <v>35</v>
      </c>
      <c r="G111" s="10">
        <v>5</v>
      </c>
      <c r="H111" s="10">
        <f t="shared" si="20"/>
        <v>40</v>
      </c>
      <c r="I111" s="28">
        <v>1</v>
      </c>
      <c r="J111" s="10"/>
      <c r="K111" s="10">
        <f t="shared" si="21"/>
        <v>14</v>
      </c>
    </row>
    <row r="112" spans="1:11" ht="37.15" customHeight="1" x14ac:dyDescent="0.25">
      <c r="A112" s="7">
        <v>7</v>
      </c>
      <c r="B112" s="17" t="s">
        <v>231</v>
      </c>
      <c r="C112" s="17" t="s">
        <v>105</v>
      </c>
      <c r="D112" s="17" t="s">
        <v>107</v>
      </c>
      <c r="E112" s="10">
        <v>26</v>
      </c>
      <c r="F112" s="11">
        <v>35</v>
      </c>
      <c r="G112" s="10">
        <v>7</v>
      </c>
      <c r="H112" s="10">
        <f t="shared" si="20"/>
        <v>42</v>
      </c>
      <c r="I112" s="28">
        <v>1</v>
      </c>
      <c r="J112" s="10"/>
      <c r="K112" s="10">
        <f t="shared" si="21"/>
        <v>16</v>
      </c>
    </row>
    <row r="113" spans="1:11" ht="35.450000000000003" customHeight="1" x14ac:dyDescent="0.25">
      <c r="A113" s="7">
        <v>8</v>
      </c>
      <c r="B113" s="17" t="s">
        <v>111</v>
      </c>
      <c r="C113" s="17" t="s">
        <v>114</v>
      </c>
      <c r="D113" s="17" t="s">
        <v>115</v>
      </c>
      <c r="E113" s="10">
        <v>26</v>
      </c>
      <c r="F113" s="11">
        <v>35</v>
      </c>
      <c r="G113" s="10">
        <v>13</v>
      </c>
      <c r="H113" s="10">
        <f t="shared" si="20"/>
        <v>48</v>
      </c>
      <c r="I113" s="28">
        <v>1</v>
      </c>
      <c r="J113" s="10"/>
      <c r="K113" s="10">
        <f t="shared" si="21"/>
        <v>22</v>
      </c>
    </row>
    <row r="114" spans="1:11" ht="24" customHeight="1" x14ac:dyDescent="0.25">
      <c r="A114" s="7">
        <v>9</v>
      </c>
      <c r="B114" s="17" t="s">
        <v>119</v>
      </c>
      <c r="C114" s="17" t="s">
        <v>117</v>
      </c>
      <c r="D114" s="17" t="s">
        <v>121</v>
      </c>
      <c r="E114" s="10">
        <v>26</v>
      </c>
      <c r="F114" s="11">
        <v>35</v>
      </c>
      <c r="G114" s="10">
        <v>13</v>
      </c>
      <c r="H114" s="10">
        <f t="shared" si="20"/>
        <v>48</v>
      </c>
      <c r="I114" s="28">
        <v>1</v>
      </c>
      <c r="J114" s="10"/>
      <c r="K114" s="10">
        <f t="shared" si="21"/>
        <v>22</v>
      </c>
    </row>
    <row r="115" spans="1:11" ht="24.6" customHeight="1" x14ac:dyDescent="0.25">
      <c r="A115" s="7">
        <v>10</v>
      </c>
      <c r="B115" s="17" t="s">
        <v>129</v>
      </c>
      <c r="C115" s="17" t="s">
        <v>128</v>
      </c>
      <c r="D115" s="17" t="s">
        <v>234</v>
      </c>
      <c r="E115" s="10">
        <v>26</v>
      </c>
      <c r="F115" s="11">
        <v>35</v>
      </c>
      <c r="G115" s="10">
        <v>2</v>
      </c>
      <c r="H115" s="10">
        <f t="shared" si="20"/>
        <v>37</v>
      </c>
      <c r="I115" s="28">
        <v>1</v>
      </c>
      <c r="J115" s="10"/>
      <c r="K115" s="10">
        <f t="shared" si="21"/>
        <v>11</v>
      </c>
    </row>
    <row r="116" spans="1:11" ht="22.5" x14ac:dyDescent="0.25">
      <c r="A116" s="7">
        <v>11</v>
      </c>
      <c r="B116" s="17" t="s">
        <v>135</v>
      </c>
      <c r="C116" s="17" t="s">
        <v>133</v>
      </c>
      <c r="D116" s="17" t="s">
        <v>136</v>
      </c>
      <c r="E116" s="10">
        <v>26</v>
      </c>
      <c r="F116" s="11">
        <v>35</v>
      </c>
      <c r="G116" s="10">
        <v>9</v>
      </c>
      <c r="H116" s="10">
        <f t="shared" si="20"/>
        <v>44</v>
      </c>
      <c r="I116" s="28">
        <v>1</v>
      </c>
      <c r="J116" s="10"/>
      <c r="K116" s="10">
        <f t="shared" si="21"/>
        <v>18</v>
      </c>
    </row>
    <row r="117" spans="1:11" ht="22.5" x14ac:dyDescent="0.25">
      <c r="A117" s="7">
        <v>12</v>
      </c>
      <c r="B117" s="17" t="s">
        <v>139</v>
      </c>
      <c r="C117" s="17" t="s">
        <v>235</v>
      </c>
      <c r="D117" s="17" t="s">
        <v>140</v>
      </c>
      <c r="E117" s="10">
        <v>26</v>
      </c>
      <c r="F117" s="11">
        <v>35</v>
      </c>
      <c r="G117" s="10">
        <v>10</v>
      </c>
      <c r="H117" s="10">
        <f t="shared" si="20"/>
        <v>45</v>
      </c>
      <c r="I117" s="28">
        <v>1</v>
      </c>
      <c r="J117" s="10"/>
      <c r="K117" s="10">
        <f t="shared" si="21"/>
        <v>19</v>
      </c>
    </row>
    <row r="118" spans="1:11" ht="34.9" customHeight="1" x14ac:dyDescent="0.25">
      <c r="A118" s="7">
        <v>13</v>
      </c>
      <c r="B118" s="17" t="s">
        <v>144</v>
      </c>
      <c r="C118" s="17" t="s">
        <v>145</v>
      </c>
      <c r="D118" s="17" t="s">
        <v>147</v>
      </c>
      <c r="E118" s="10">
        <v>26</v>
      </c>
      <c r="F118" s="11">
        <v>35</v>
      </c>
      <c r="G118" s="10">
        <v>5</v>
      </c>
      <c r="H118" s="10">
        <f t="shared" si="20"/>
        <v>40</v>
      </c>
      <c r="I118" s="28">
        <v>1</v>
      </c>
      <c r="J118" s="10"/>
      <c r="K118" s="10">
        <f t="shared" si="21"/>
        <v>14</v>
      </c>
    </row>
    <row r="119" spans="1:11" ht="22.15" customHeight="1" x14ac:dyDescent="0.25">
      <c r="A119" s="7">
        <v>14</v>
      </c>
      <c r="B119" s="17" t="s">
        <v>151</v>
      </c>
      <c r="C119" s="17" t="s">
        <v>149</v>
      </c>
      <c r="D119" s="17" t="s">
        <v>150</v>
      </c>
      <c r="E119" s="10">
        <v>26</v>
      </c>
      <c r="F119" s="11">
        <v>35</v>
      </c>
      <c r="G119" s="10">
        <v>0</v>
      </c>
      <c r="H119" s="10">
        <f t="shared" si="20"/>
        <v>35</v>
      </c>
      <c r="I119" s="28">
        <v>1</v>
      </c>
      <c r="J119" s="10"/>
      <c r="K119" s="10">
        <f t="shared" si="21"/>
        <v>9</v>
      </c>
    </row>
    <row r="120" spans="1:11" ht="22.15" customHeight="1" x14ac:dyDescent="0.25">
      <c r="A120" s="7">
        <v>15</v>
      </c>
      <c r="B120" s="17" t="s">
        <v>151</v>
      </c>
      <c r="C120" s="17" t="s">
        <v>268</v>
      </c>
      <c r="D120" s="17" t="s">
        <v>150</v>
      </c>
      <c r="E120" s="10"/>
      <c r="F120" s="11">
        <v>0</v>
      </c>
      <c r="G120" s="10">
        <v>8</v>
      </c>
      <c r="H120" s="10">
        <f t="shared" si="20"/>
        <v>8</v>
      </c>
      <c r="I120" s="28"/>
      <c r="J120" s="10"/>
      <c r="K120" s="10">
        <f t="shared" si="21"/>
        <v>8</v>
      </c>
    </row>
    <row r="121" spans="1:11" ht="33.6" customHeight="1" x14ac:dyDescent="0.25">
      <c r="A121" s="7">
        <v>16</v>
      </c>
      <c r="B121" s="17" t="s">
        <v>236</v>
      </c>
      <c r="C121" s="17" t="s">
        <v>218</v>
      </c>
      <c r="D121" s="17" t="s">
        <v>219</v>
      </c>
      <c r="E121" s="10">
        <v>26</v>
      </c>
      <c r="F121" s="11">
        <v>25</v>
      </c>
      <c r="G121" s="10">
        <v>0</v>
      </c>
      <c r="H121" s="10">
        <f t="shared" si="20"/>
        <v>25</v>
      </c>
      <c r="I121" s="28">
        <v>0.96</v>
      </c>
      <c r="J121" s="10">
        <v>1</v>
      </c>
      <c r="K121" s="10"/>
    </row>
    <row r="122" spans="1:11" ht="34.15" customHeight="1" x14ac:dyDescent="0.25">
      <c r="A122" s="7">
        <v>17</v>
      </c>
      <c r="B122" s="17" t="s">
        <v>236</v>
      </c>
      <c r="C122" s="17" t="s">
        <v>221</v>
      </c>
      <c r="D122" s="17" t="s">
        <v>222</v>
      </c>
      <c r="E122" s="10">
        <v>54</v>
      </c>
      <c r="F122" s="11">
        <v>53</v>
      </c>
      <c r="G122" s="10">
        <v>0</v>
      </c>
      <c r="H122" s="10">
        <f t="shared" si="20"/>
        <v>53</v>
      </c>
      <c r="I122" s="28">
        <v>0.96</v>
      </c>
      <c r="J122" s="10">
        <v>1</v>
      </c>
      <c r="K122" s="10"/>
    </row>
    <row r="123" spans="1:11" ht="34.9" customHeight="1" x14ac:dyDescent="0.25">
      <c r="A123" s="7">
        <v>18</v>
      </c>
      <c r="B123" s="17" t="s">
        <v>236</v>
      </c>
      <c r="C123" s="17" t="s">
        <v>221</v>
      </c>
      <c r="D123" s="17" t="s">
        <v>223</v>
      </c>
      <c r="E123" s="10">
        <v>54</v>
      </c>
      <c r="F123" s="11">
        <v>53</v>
      </c>
      <c r="G123" s="10">
        <v>0</v>
      </c>
      <c r="H123" s="10">
        <f t="shared" si="20"/>
        <v>53</v>
      </c>
      <c r="I123" s="28">
        <v>0.96</v>
      </c>
      <c r="J123" s="10">
        <v>1</v>
      </c>
      <c r="K123" s="10"/>
    </row>
    <row r="124" spans="1:11" ht="13.9" customHeight="1" x14ac:dyDescent="0.25">
      <c r="A124" s="7"/>
      <c r="B124" s="54"/>
      <c r="C124" s="18" t="s">
        <v>258</v>
      </c>
      <c r="D124" s="21"/>
      <c r="E124" s="29">
        <f>SUM(E106:E123)</f>
        <v>498</v>
      </c>
      <c r="F124" s="12">
        <f>SUM(F106:F123)</f>
        <v>621</v>
      </c>
      <c r="G124" s="12">
        <f t="shared" ref="G124:K124" si="22">SUM(G106:G123)</f>
        <v>84</v>
      </c>
      <c r="H124" s="12">
        <f t="shared" si="22"/>
        <v>705</v>
      </c>
      <c r="I124" s="48">
        <v>0.99299999999999999</v>
      </c>
      <c r="J124" s="12">
        <f t="shared" si="22"/>
        <v>3</v>
      </c>
      <c r="K124" s="12">
        <f t="shared" si="22"/>
        <v>210</v>
      </c>
    </row>
    <row r="125" spans="1:11" ht="18.600000000000001" customHeight="1" x14ac:dyDescent="0.25">
      <c r="A125" s="7"/>
      <c r="B125" s="54"/>
      <c r="C125" s="23" t="s">
        <v>237</v>
      </c>
      <c r="D125" s="21"/>
      <c r="E125" s="10"/>
      <c r="F125" s="11"/>
      <c r="G125" s="10"/>
      <c r="H125" s="10"/>
      <c r="I125" s="10"/>
      <c r="J125" s="10"/>
      <c r="K125" s="10"/>
    </row>
    <row r="126" spans="1:11" ht="31.9" customHeight="1" x14ac:dyDescent="0.25">
      <c r="A126" s="7">
        <v>1</v>
      </c>
      <c r="B126" s="17" t="s">
        <v>2</v>
      </c>
      <c r="C126" s="17" t="s">
        <v>65</v>
      </c>
      <c r="D126" s="17" t="s">
        <v>67</v>
      </c>
      <c r="E126" s="10">
        <v>28</v>
      </c>
      <c r="F126" s="11">
        <v>38</v>
      </c>
      <c r="G126" s="10">
        <v>0</v>
      </c>
      <c r="H126" s="10">
        <f>F126+G126</f>
        <v>38</v>
      </c>
      <c r="I126" s="28">
        <v>1</v>
      </c>
      <c r="J126" s="10"/>
      <c r="K126" s="10">
        <f>H126-E126</f>
        <v>10</v>
      </c>
    </row>
    <row r="127" spans="1:11" s="9" customFormat="1" ht="31.9" customHeight="1" x14ac:dyDescent="0.25">
      <c r="A127" s="32">
        <v>2</v>
      </c>
      <c r="B127" s="26" t="s">
        <v>2</v>
      </c>
      <c r="C127" s="26" t="s">
        <v>281</v>
      </c>
      <c r="D127" s="26" t="s">
        <v>67</v>
      </c>
      <c r="E127" s="13"/>
      <c r="F127" s="14">
        <v>0</v>
      </c>
      <c r="G127" s="13">
        <v>5</v>
      </c>
      <c r="H127" s="13">
        <f t="shared" ref="H127:H143" si="23">F127+G127</f>
        <v>5</v>
      </c>
      <c r="I127" s="31"/>
      <c r="J127" s="13"/>
      <c r="K127" s="13">
        <f t="shared" ref="K127:K142" si="24">H127-E127</f>
        <v>5</v>
      </c>
    </row>
    <row r="128" spans="1:11" s="9" customFormat="1" ht="31.9" customHeight="1" x14ac:dyDescent="0.25">
      <c r="A128" s="32">
        <v>3</v>
      </c>
      <c r="B128" s="26" t="s">
        <v>2</v>
      </c>
      <c r="C128" s="26" t="s">
        <v>275</v>
      </c>
      <c r="D128" s="26" t="s">
        <v>67</v>
      </c>
      <c r="E128" s="13"/>
      <c r="F128" s="14">
        <v>0</v>
      </c>
      <c r="G128" s="13">
        <v>4</v>
      </c>
      <c r="H128" s="13">
        <f t="shared" si="23"/>
        <v>4</v>
      </c>
      <c r="I128" s="31"/>
      <c r="J128" s="13"/>
      <c r="K128" s="13">
        <f t="shared" si="24"/>
        <v>4</v>
      </c>
    </row>
    <row r="129" spans="1:11" ht="34.9" customHeight="1" x14ac:dyDescent="0.25">
      <c r="A129" s="7">
        <v>4</v>
      </c>
      <c r="B129" s="17" t="s">
        <v>70</v>
      </c>
      <c r="C129" s="17" t="s">
        <v>80</v>
      </c>
      <c r="D129" s="17" t="s">
        <v>81</v>
      </c>
      <c r="E129" s="10">
        <v>28</v>
      </c>
      <c r="F129" s="11">
        <v>38</v>
      </c>
      <c r="G129" s="10">
        <v>0</v>
      </c>
      <c r="H129" s="10">
        <f t="shared" si="23"/>
        <v>38</v>
      </c>
      <c r="I129" s="28">
        <v>1</v>
      </c>
      <c r="J129" s="10"/>
      <c r="K129" s="10">
        <f t="shared" si="24"/>
        <v>10</v>
      </c>
    </row>
    <row r="130" spans="1:11" ht="31.9" customHeight="1" x14ac:dyDescent="0.25">
      <c r="A130" s="7">
        <v>5</v>
      </c>
      <c r="B130" s="17" t="s">
        <v>70</v>
      </c>
      <c r="C130" s="17" t="s">
        <v>80</v>
      </c>
      <c r="D130" s="17" t="s">
        <v>82</v>
      </c>
      <c r="E130" s="10">
        <v>28</v>
      </c>
      <c r="F130" s="11">
        <v>38</v>
      </c>
      <c r="G130" s="10">
        <v>2</v>
      </c>
      <c r="H130" s="10">
        <f t="shared" si="23"/>
        <v>40</v>
      </c>
      <c r="I130" s="28">
        <v>1</v>
      </c>
      <c r="J130" s="10"/>
      <c r="K130" s="10">
        <f t="shared" si="24"/>
        <v>12</v>
      </c>
    </row>
    <row r="131" spans="1:11" ht="24" customHeight="1" x14ac:dyDescent="0.25">
      <c r="A131" s="7">
        <v>6</v>
      </c>
      <c r="B131" s="17" t="s">
        <v>35</v>
      </c>
      <c r="C131" s="17" t="s">
        <v>83</v>
      </c>
      <c r="D131" s="17" t="s">
        <v>88</v>
      </c>
      <c r="E131" s="10">
        <v>28</v>
      </c>
      <c r="F131" s="11">
        <v>38</v>
      </c>
      <c r="G131" s="10">
        <v>0</v>
      </c>
      <c r="H131" s="10">
        <f t="shared" si="23"/>
        <v>38</v>
      </c>
      <c r="I131" s="28">
        <v>1</v>
      </c>
      <c r="J131" s="10"/>
      <c r="K131" s="10">
        <f t="shared" si="24"/>
        <v>10</v>
      </c>
    </row>
    <row r="132" spans="1:11" ht="35.450000000000003" customHeight="1" x14ac:dyDescent="0.25">
      <c r="A132" s="7">
        <v>7</v>
      </c>
      <c r="B132" s="17" t="s">
        <v>91</v>
      </c>
      <c r="C132" s="17" t="s">
        <v>93</v>
      </c>
      <c r="D132" s="17" t="s">
        <v>98</v>
      </c>
      <c r="E132" s="10">
        <v>28</v>
      </c>
      <c r="F132" s="11">
        <v>38</v>
      </c>
      <c r="G132" s="10">
        <v>0</v>
      </c>
      <c r="H132" s="10">
        <f t="shared" si="23"/>
        <v>38</v>
      </c>
      <c r="I132" s="28">
        <v>1</v>
      </c>
      <c r="J132" s="10"/>
      <c r="K132" s="10">
        <f t="shared" si="24"/>
        <v>10</v>
      </c>
    </row>
    <row r="133" spans="1:11" ht="57" customHeight="1" x14ac:dyDescent="0.25">
      <c r="A133" s="7">
        <v>8</v>
      </c>
      <c r="B133" s="17" t="s">
        <v>91</v>
      </c>
      <c r="C133" s="17" t="s">
        <v>93</v>
      </c>
      <c r="D133" s="17" t="s">
        <v>99</v>
      </c>
      <c r="E133" s="10">
        <v>28</v>
      </c>
      <c r="F133" s="11">
        <v>28</v>
      </c>
      <c r="G133" s="10">
        <v>0</v>
      </c>
      <c r="H133" s="10">
        <f t="shared" si="23"/>
        <v>28</v>
      </c>
      <c r="I133" s="28">
        <v>1</v>
      </c>
      <c r="J133" s="10"/>
      <c r="K133" s="10"/>
    </row>
    <row r="134" spans="1:11" ht="34.15" customHeight="1" x14ac:dyDescent="0.25">
      <c r="A134" s="7">
        <v>9</v>
      </c>
      <c r="B134" s="17" t="s">
        <v>231</v>
      </c>
      <c r="C134" s="17" t="s">
        <v>105</v>
      </c>
      <c r="D134" s="17" t="s">
        <v>108</v>
      </c>
      <c r="E134" s="10">
        <v>28</v>
      </c>
      <c r="F134" s="11">
        <v>38</v>
      </c>
      <c r="G134" s="10">
        <v>0</v>
      </c>
      <c r="H134" s="10">
        <f t="shared" si="23"/>
        <v>38</v>
      </c>
      <c r="I134" s="28">
        <v>1</v>
      </c>
      <c r="J134" s="10"/>
      <c r="K134" s="10">
        <f>H134-E134</f>
        <v>10</v>
      </c>
    </row>
    <row r="135" spans="1:11" ht="31.9" customHeight="1" x14ac:dyDescent="0.25">
      <c r="A135" s="7">
        <v>10</v>
      </c>
      <c r="B135" s="17" t="s">
        <v>111</v>
      </c>
      <c r="C135" s="17" t="s">
        <v>114</v>
      </c>
      <c r="D135" s="17" t="s">
        <v>116</v>
      </c>
      <c r="E135" s="10">
        <v>28</v>
      </c>
      <c r="F135" s="11">
        <v>38</v>
      </c>
      <c r="G135" s="10">
        <v>0</v>
      </c>
      <c r="H135" s="10">
        <f t="shared" si="23"/>
        <v>38</v>
      </c>
      <c r="I135" s="28">
        <v>1</v>
      </c>
      <c r="J135" s="10"/>
      <c r="K135" s="10">
        <f t="shared" si="24"/>
        <v>10</v>
      </c>
    </row>
    <row r="136" spans="1:11" ht="23.45" customHeight="1" x14ac:dyDescent="0.25">
      <c r="A136" s="7">
        <v>11</v>
      </c>
      <c r="B136" s="17" t="s">
        <v>119</v>
      </c>
      <c r="C136" s="17" t="s">
        <v>117</v>
      </c>
      <c r="D136" s="17" t="s">
        <v>122</v>
      </c>
      <c r="E136" s="10">
        <v>28</v>
      </c>
      <c r="F136" s="11">
        <v>38</v>
      </c>
      <c r="G136" s="10">
        <v>0</v>
      </c>
      <c r="H136" s="10">
        <f t="shared" si="23"/>
        <v>38</v>
      </c>
      <c r="I136" s="28">
        <v>1</v>
      </c>
      <c r="J136" s="10"/>
      <c r="K136" s="10">
        <f t="shared" si="24"/>
        <v>10</v>
      </c>
    </row>
    <row r="137" spans="1:11" ht="22.9" customHeight="1" x14ac:dyDescent="0.25">
      <c r="A137" s="7">
        <v>12</v>
      </c>
      <c r="B137" s="17" t="s">
        <v>129</v>
      </c>
      <c r="C137" s="17" t="s">
        <v>128</v>
      </c>
      <c r="D137" s="17" t="s">
        <v>238</v>
      </c>
      <c r="E137" s="10">
        <v>28</v>
      </c>
      <c r="F137" s="11">
        <v>38</v>
      </c>
      <c r="G137" s="10">
        <v>0</v>
      </c>
      <c r="H137" s="10">
        <f t="shared" si="23"/>
        <v>38</v>
      </c>
      <c r="I137" s="28">
        <v>1</v>
      </c>
      <c r="J137" s="10"/>
      <c r="K137" s="10">
        <f t="shared" si="24"/>
        <v>10</v>
      </c>
    </row>
    <row r="138" spans="1:11" ht="15" customHeight="1" x14ac:dyDescent="0.25">
      <c r="A138" s="7">
        <v>13</v>
      </c>
      <c r="B138" s="17" t="s">
        <v>135</v>
      </c>
      <c r="C138" s="17" t="s">
        <v>133</v>
      </c>
      <c r="D138" s="17" t="s">
        <v>137</v>
      </c>
      <c r="E138" s="10">
        <v>28</v>
      </c>
      <c r="F138" s="11">
        <v>38</v>
      </c>
      <c r="G138" s="10">
        <v>0</v>
      </c>
      <c r="H138" s="10">
        <f t="shared" si="23"/>
        <v>38</v>
      </c>
      <c r="I138" s="28">
        <v>1</v>
      </c>
      <c r="J138" s="10"/>
      <c r="K138" s="10">
        <f t="shared" si="24"/>
        <v>10</v>
      </c>
    </row>
    <row r="139" spans="1:11" ht="14.45" customHeight="1" x14ac:dyDescent="0.25">
      <c r="A139" s="7">
        <v>14</v>
      </c>
      <c r="B139" s="17" t="s">
        <v>139</v>
      </c>
      <c r="C139" s="17" t="s">
        <v>235</v>
      </c>
      <c r="D139" s="17" t="s">
        <v>141</v>
      </c>
      <c r="E139" s="10">
        <v>28</v>
      </c>
      <c r="F139" s="11">
        <v>38</v>
      </c>
      <c r="G139" s="10">
        <v>0</v>
      </c>
      <c r="H139" s="10">
        <f t="shared" si="23"/>
        <v>38</v>
      </c>
      <c r="I139" s="28">
        <v>1</v>
      </c>
      <c r="J139" s="10"/>
      <c r="K139" s="10">
        <f t="shared" si="24"/>
        <v>10</v>
      </c>
    </row>
    <row r="140" spans="1:11" ht="35.450000000000003" customHeight="1" x14ac:dyDescent="0.25">
      <c r="A140" s="7">
        <v>15</v>
      </c>
      <c r="B140" s="17" t="s">
        <v>144</v>
      </c>
      <c r="C140" s="17" t="s">
        <v>145</v>
      </c>
      <c r="D140" s="17" t="s">
        <v>148</v>
      </c>
      <c r="E140" s="10">
        <v>28</v>
      </c>
      <c r="F140" s="11">
        <v>38</v>
      </c>
      <c r="G140" s="10">
        <v>0</v>
      </c>
      <c r="H140" s="10">
        <f t="shared" si="23"/>
        <v>38</v>
      </c>
      <c r="I140" s="28">
        <v>1</v>
      </c>
      <c r="J140" s="10"/>
      <c r="K140" s="10">
        <f t="shared" si="24"/>
        <v>10</v>
      </c>
    </row>
    <row r="141" spans="1:11" ht="22.9" customHeight="1" x14ac:dyDescent="0.25">
      <c r="A141" s="7">
        <v>16</v>
      </c>
      <c r="B141" s="17" t="s">
        <v>151</v>
      </c>
      <c r="C141" s="17" t="s">
        <v>149</v>
      </c>
      <c r="D141" s="17" t="s">
        <v>152</v>
      </c>
      <c r="E141" s="10">
        <v>28</v>
      </c>
      <c r="F141" s="11">
        <v>38</v>
      </c>
      <c r="G141" s="10">
        <v>0</v>
      </c>
      <c r="H141" s="10">
        <f t="shared" si="23"/>
        <v>38</v>
      </c>
      <c r="I141" s="28">
        <v>1</v>
      </c>
      <c r="J141" s="10"/>
      <c r="K141" s="10">
        <f t="shared" si="24"/>
        <v>10</v>
      </c>
    </row>
    <row r="142" spans="1:11" ht="34.9" customHeight="1" x14ac:dyDescent="0.25">
      <c r="A142" s="7">
        <v>17</v>
      </c>
      <c r="B142" s="17" t="s">
        <v>236</v>
      </c>
      <c r="C142" s="17" t="s">
        <v>218</v>
      </c>
      <c r="D142" s="17" t="s">
        <v>220</v>
      </c>
      <c r="E142" s="10">
        <v>28</v>
      </c>
      <c r="F142" s="11">
        <v>28</v>
      </c>
      <c r="G142" s="10">
        <v>0</v>
      </c>
      <c r="H142" s="10">
        <f t="shared" si="23"/>
        <v>28</v>
      </c>
      <c r="I142" s="28">
        <v>1</v>
      </c>
      <c r="J142" s="10"/>
      <c r="K142" s="10">
        <f t="shared" si="24"/>
        <v>0</v>
      </c>
    </row>
    <row r="143" spans="1:11" ht="34.9" customHeight="1" x14ac:dyDescent="0.25">
      <c r="A143" s="7">
        <v>18</v>
      </c>
      <c r="B143" s="17" t="s">
        <v>236</v>
      </c>
      <c r="C143" s="17" t="s">
        <v>282</v>
      </c>
      <c r="D143" s="17" t="s">
        <v>220</v>
      </c>
      <c r="E143" s="10"/>
      <c r="F143" s="11">
        <v>0</v>
      </c>
      <c r="G143" s="10">
        <v>5</v>
      </c>
      <c r="H143" s="10">
        <f t="shared" si="23"/>
        <v>5</v>
      </c>
      <c r="I143" s="28"/>
      <c r="J143" s="10"/>
      <c r="K143" s="10">
        <f>H143-E143</f>
        <v>5</v>
      </c>
    </row>
    <row r="144" spans="1:11" x14ac:dyDescent="0.25">
      <c r="A144" s="8"/>
      <c r="B144" s="17"/>
      <c r="C144" s="18" t="s">
        <v>257</v>
      </c>
      <c r="D144" s="17"/>
      <c r="E144" s="29">
        <f>SUM(E126:E143)</f>
        <v>420</v>
      </c>
      <c r="F144" s="12">
        <f>SUM(F126:F143)</f>
        <v>550</v>
      </c>
      <c r="G144" s="12">
        <f>SUM(G126:G143)</f>
        <v>16</v>
      </c>
      <c r="H144" s="12">
        <f t="shared" ref="H144:K144" si="25">SUM(H126:H142)</f>
        <v>561</v>
      </c>
      <c r="I144" s="47">
        <v>1</v>
      </c>
      <c r="J144" s="12">
        <f t="shared" si="25"/>
        <v>0</v>
      </c>
      <c r="K144" s="12">
        <f t="shared" si="25"/>
        <v>141</v>
      </c>
    </row>
    <row r="145" spans="1:11" x14ac:dyDescent="0.25">
      <c r="A145" s="6"/>
      <c r="B145" s="17"/>
      <c r="C145" s="23" t="s">
        <v>239</v>
      </c>
      <c r="D145" s="19"/>
      <c r="E145" s="10"/>
      <c r="F145" s="11"/>
      <c r="G145" s="10"/>
      <c r="H145" s="10"/>
      <c r="I145" s="10"/>
      <c r="J145" s="10"/>
      <c r="K145" s="10"/>
    </row>
    <row r="146" spans="1:11" s="9" customFormat="1" ht="44.45" customHeight="1" x14ac:dyDescent="0.25">
      <c r="A146" s="8">
        <v>1</v>
      </c>
      <c r="B146" s="26" t="s">
        <v>2</v>
      </c>
      <c r="C146" s="26" t="s">
        <v>153</v>
      </c>
      <c r="D146" s="26" t="s">
        <v>154</v>
      </c>
      <c r="E146" s="13">
        <v>28</v>
      </c>
      <c r="F146" s="14">
        <v>0</v>
      </c>
      <c r="G146" s="13">
        <v>0</v>
      </c>
      <c r="H146" s="13">
        <f>F146+G146</f>
        <v>0</v>
      </c>
      <c r="I146" s="28"/>
      <c r="J146" s="13">
        <v>28</v>
      </c>
      <c r="K146" s="13"/>
    </row>
    <row r="147" spans="1:11" s="9" customFormat="1" ht="33.75" x14ac:dyDescent="0.25">
      <c r="A147" s="8">
        <v>2</v>
      </c>
      <c r="B147" s="26" t="s">
        <v>70</v>
      </c>
      <c r="C147" s="26" t="s">
        <v>155</v>
      </c>
      <c r="D147" s="26" t="s">
        <v>156</v>
      </c>
      <c r="E147" s="13">
        <v>16</v>
      </c>
      <c r="F147" s="14">
        <v>0</v>
      </c>
      <c r="G147" s="13">
        <v>2</v>
      </c>
      <c r="H147" s="13">
        <f t="shared" ref="H147:H170" si="26">F147+G147</f>
        <v>2</v>
      </c>
      <c r="I147" s="28">
        <v>0.12</v>
      </c>
      <c r="J147" s="13">
        <v>14</v>
      </c>
      <c r="K147" s="13"/>
    </row>
    <row r="148" spans="1:11" s="9" customFormat="1" ht="33.75" x14ac:dyDescent="0.25">
      <c r="A148" s="8">
        <v>3</v>
      </c>
      <c r="B148" s="26" t="s">
        <v>70</v>
      </c>
      <c r="C148" s="26" t="s">
        <v>155</v>
      </c>
      <c r="D148" s="26" t="s">
        <v>157</v>
      </c>
      <c r="E148" s="13">
        <v>16</v>
      </c>
      <c r="F148" s="14">
        <v>0</v>
      </c>
      <c r="G148" s="13">
        <v>0</v>
      </c>
      <c r="H148" s="13">
        <f t="shared" si="26"/>
        <v>0</v>
      </c>
      <c r="I148" s="28"/>
      <c r="J148" s="13">
        <v>16</v>
      </c>
      <c r="K148" s="13"/>
    </row>
    <row r="149" spans="1:11" s="9" customFormat="1" ht="22.15" customHeight="1" x14ac:dyDescent="0.25">
      <c r="A149" s="8">
        <v>4</v>
      </c>
      <c r="B149" s="26" t="s">
        <v>35</v>
      </c>
      <c r="C149" s="26" t="s">
        <v>161</v>
      </c>
      <c r="D149" s="26" t="s">
        <v>162</v>
      </c>
      <c r="E149" s="13">
        <v>16</v>
      </c>
      <c r="F149" s="14">
        <v>0</v>
      </c>
      <c r="G149" s="13">
        <v>0</v>
      </c>
      <c r="H149" s="13">
        <f t="shared" si="26"/>
        <v>0</v>
      </c>
      <c r="I149" s="28"/>
      <c r="J149" s="13">
        <v>16</v>
      </c>
      <c r="K149" s="13"/>
    </row>
    <row r="150" spans="1:11" s="9" customFormat="1" ht="45" x14ac:dyDescent="0.25">
      <c r="A150" s="8">
        <v>5</v>
      </c>
      <c r="B150" s="26" t="s">
        <v>240</v>
      </c>
      <c r="C150" s="26" t="s">
        <v>164</v>
      </c>
      <c r="D150" s="26" t="s">
        <v>165</v>
      </c>
      <c r="E150" s="13"/>
      <c r="F150" s="14">
        <v>0</v>
      </c>
      <c r="G150" s="13">
        <v>0</v>
      </c>
      <c r="H150" s="13">
        <f t="shared" si="26"/>
        <v>0</v>
      </c>
      <c r="I150" s="28"/>
      <c r="J150" s="13"/>
      <c r="K150" s="13"/>
    </row>
    <row r="151" spans="1:11" s="9" customFormat="1" ht="22.5" x14ac:dyDescent="0.25">
      <c r="A151" s="8">
        <v>6</v>
      </c>
      <c r="B151" s="26" t="s">
        <v>269</v>
      </c>
      <c r="C151" s="26" t="s">
        <v>270</v>
      </c>
      <c r="D151" s="26" t="s">
        <v>271</v>
      </c>
      <c r="E151" s="13">
        <v>16</v>
      </c>
      <c r="F151" s="14">
        <v>0</v>
      </c>
      <c r="G151" s="13">
        <v>11</v>
      </c>
      <c r="H151" s="13">
        <f t="shared" si="26"/>
        <v>11</v>
      </c>
      <c r="I151" s="31">
        <v>0.6875</v>
      </c>
      <c r="J151" s="13">
        <v>5</v>
      </c>
      <c r="K151" s="13"/>
    </row>
    <row r="152" spans="1:11" s="9" customFormat="1" ht="31.15" customHeight="1" x14ac:dyDescent="0.25">
      <c r="A152" s="8">
        <v>7</v>
      </c>
      <c r="B152" s="26" t="s">
        <v>91</v>
      </c>
      <c r="C152" s="26" t="s">
        <v>167</v>
      </c>
      <c r="D152" s="26" t="s">
        <v>168</v>
      </c>
      <c r="E152" s="13">
        <v>16</v>
      </c>
      <c r="F152" s="14">
        <v>0</v>
      </c>
      <c r="G152" s="13">
        <v>0</v>
      </c>
      <c r="H152" s="13">
        <f t="shared" si="26"/>
        <v>0</v>
      </c>
      <c r="I152" s="28"/>
      <c r="J152" s="13">
        <v>16</v>
      </c>
      <c r="K152" s="13"/>
    </row>
    <row r="153" spans="1:11" s="9" customFormat="1" ht="31.9" customHeight="1" x14ac:dyDescent="0.25">
      <c r="A153" s="8">
        <v>8</v>
      </c>
      <c r="B153" s="26" t="s">
        <v>91</v>
      </c>
      <c r="C153" s="26" t="s">
        <v>167</v>
      </c>
      <c r="D153" s="26" t="s">
        <v>169</v>
      </c>
      <c r="E153" s="13">
        <v>16</v>
      </c>
      <c r="F153" s="14">
        <v>0</v>
      </c>
      <c r="G153" s="13">
        <v>0</v>
      </c>
      <c r="H153" s="13">
        <f t="shared" si="26"/>
        <v>0</v>
      </c>
      <c r="I153" s="28"/>
      <c r="J153" s="13">
        <v>16</v>
      </c>
      <c r="K153" s="13"/>
    </row>
    <row r="154" spans="1:11" s="9" customFormat="1" ht="33.75" x14ac:dyDescent="0.25">
      <c r="A154" s="8">
        <v>9</v>
      </c>
      <c r="B154" s="26" t="s">
        <v>119</v>
      </c>
      <c r="C154" s="26" t="s">
        <v>173</v>
      </c>
      <c r="D154" s="26" t="s">
        <v>174</v>
      </c>
      <c r="E154" s="13">
        <v>16</v>
      </c>
      <c r="F154" s="14">
        <v>0</v>
      </c>
      <c r="G154" s="13">
        <v>0</v>
      </c>
      <c r="H154" s="13">
        <f t="shared" si="26"/>
        <v>0</v>
      </c>
      <c r="I154" s="28"/>
      <c r="J154" s="13">
        <v>16</v>
      </c>
      <c r="K154" s="13"/>
    </row>
    <row r="155" spans="1:11" s="9" customFormat="1" ht="33.75" x14ac:dyDescent="0.25">
      <c r="A155" s="8">
        <v>10</v>
      </c>
      <c r="B155" s="26" t="s">
        <v>177</v>
      </c>
      <c r="C155" s="26" t="s">
        <v>175</v>
      </c>
      <c r="D155" s="26" t="s">
        <v>176</v>
      </c>
      <c r="E155" s="13">
        <v>16</v>
      </c>
      <c r="F155" s="14">
        <v>0</v>
      </c>
      <c r="G155" s="13">
        <v>0</v>
      </c>
      <c r="H155" s="13">
        <f t="shared" si="26"/>
        <v>0</v>
      </c>
      <c r="I155" s="28"/>
      <c r="J155" s="13">
        <v>16</v>
      </c>
      <c r="K155" s="13"/>
    </row>
    <row r="156" spans="1:11" s="36" customFormat="1" ht="24" customHeight="1" x14ac:dyDescent="0.25">
      <c r="A156" s="33">
        <v>11</v>
      </c>
      <c r="B156" s="34" t="s">
        <v>180</v>
      </c>
      <c r="C156" s="34" t="s">
        <v>178</v>
      </c>
      <c r="D156" s="34" t="s">
        <v>179</v>
      </c>
      <c r="E156" s="14">
        <v>28</v>
      </c>
      <c r="F156" s="14">
        <v>5</v>
      </c>
      <c r="G156" s="14">
        <v>0</v>
      </c>
      <c r="H156" s="14">
        <f t="shared" si="26"/>
        <v>5</v>
      </c>
      <c r="I156" s="35">
        <v>0.18</v>
      </c>
      <c r="J156" s="14">
        <v>23</v>
      </c>
      <c r="K156" s="14"/>
    </row>
    <row r="157" spans="1:11" s="9" customFormat="1" ht="52.9" customHeight="1" x14ac:dyDescent="0.25">
      <c r="A157" s="8">
        <v>12</v>
      </c>
      <c r="B157" s="26" t="s">
        <v>111</v>
      </c>
      <c r="C157" s="26" t="s">
        <v>181</v>
      </c>
      <c r="D157" s="26" t="s">
        <v>182</v>
      </c>
      <c r="E157" s="13">
        <v>16</v>
      </c>
      <c r="F157" s="14">
        <v>0</v>
      </c>
      <c r="G157" s="13">
        <v>9</v>
      </c>
      <c r="H157" s="13">
        <f t="shared" si="26"/>
        <v>9</v>
      </c>
      <c r="I157" s="28">
        <v>0.56000000000000005</v>
      </c>
      <c r="J157" s="13">
        <v>7</v>
      </c>
      <c r="K157" s="13"/>
    </row>
    <row r="158" spans="1:11" s="9" customFormat="1" ht="78.75" x14ac:dyDescent="0.25">
      <c r="A158" s="8">
        <v>13</v>
      </c>
      <c r="B158" s="26" t="s">
        <v>241</v>
      </c>
      <c r="C158" s="26" t="s">
        <v>185</v>
      </c>
      <c r="D158" s="26" t="s">
        <v>186</v>
      </c>
      <c r="E158" s="13">
        <v>28</v>
      </c>
      <c r="F158" s="14">
        <v>0</v>
      </c>
      <c r="G158" s="13">
        <v>0</v>
      </c>
      <c r="H158" s="13">
        <f t="shared" si="26"/>
        <v>0</v>
      </c>
      <c r="I158" s="28"/>
      <c r="J158" s="13">
        <v>28</v>
      </c>
      <c r="K158" s="13"/>
    </row>
    <row r="159" spans="1:11" s="9" customFormat="1" ht="67.5" x14ac:dyDescent="0.25">
      <c r="A159" s="8">
        <v>14</v>
      </c>
      <c r="B159" s="26" t="s">
        <v>132</v>
      </c>
      <c r="C159" s="26" t="s">
        <v>130</v>
      </c>
      <c r="D159" s="26" t="s">
        <v>187</v>
      </c>
      <c r="E159" s="13">
        <v>28</v>
      </c>
      <c r="F159" s="14">
        <v>0</v>
      </c>
      <c r="G159" s="13">
        <v>0</v>
      </c>
      <c r="H159" s="13">
        <f t="shared" si="26"/>
        <v>0</v>
      </c>
      <c r="I159" s="28"/>
      <c r="J159" s="13">
        <v>28</v>
      </c>
      <c r="K159" s="13"/>
    </row>
    <row r="160" spans="1:11" s="9" customFormat="1" ht="45" x14ac:dyDescent="0.25">
      <c r="A160" s="8">
        <v>15</v>
      </c>
      <c r="B160" s="26" t="s">
        <v>135</v>
      </c>
      <c r="C160" s="26" t="s">
        <v>188</v>
      </c>
      <c r="D160" s="26" t="s">
        <v>189</v>
      </c>
      <c r="E160" s="13">
        <v>16</v>
      </c>
      <c r="F160" s="14">
        <v>0</v>
      </c>
      <c r="G160" s="13">
        <v>0</v>
      </c>
      <c r="H160" s="13">
        <f t="shared" si="26"/>
        <v>0</v>
      </c>
      <c r="I160" s="28"/>
      <c r="J160" s="13">
        <v>16</v>
      </c>
      <c r="K160" s="13"/>
    </row>
    <row r="161" spans="1:11" s="9" customFormat="1" ht="45" x14ac:dyDescent="0.25">
      <c r="A161" s="8">
        <v>16</v>
      </c>
      <c r="B161" s="26" t="s">
        <v>135</v>
      </c>
      <c r="C161" s="26" t="s">
        <v>190</v>
      </c>
      <c r="D161" s="26" t="s">
        <v>191</v>
      </c>
      <c r="E161" s="13">
        <v>16</v>
      </c>
      <c r="F161" s="14">
        <v>0</v>
      </c>
      <c r="G161" s="13">
        <v>0</v>
      </c>
      <c r="H161" s="13">
        <f t="shared" si="26"/>
        <v>0</v>
      </c>
      <c r="I161" s="28"/>
      <c r="J161" s="13">
        <v>16</v>
      </c>
      <c r="K161" s="13"/>
    </row>
    <row r="162" spans="1:11" s="9" customFormat="1" ht="17.25" customHeight="1" x14ac:dyDescent="0.25">
      <c r="A162" s="8">
        <v>17</v>
      </c>
      <c r="B162" s="26" t="s">
        <v>135</v>
      </c>
      <c r="C162" s="26" t="s">
        <v>266</v>
      </c>
      <c r="D162" s="26" t="s">
        <v>267</v>
      </c>
      <c r="E162" s="13">
        <v>16</v>
      </c>
      <c r="F162" s="14">
        <v>0</v>
      </c>
      <c r="G162" s="13">
        <v>12</v>
      </c>
      <c r="H162" s="13">
        <f t="shared" si="26"/>
        <v>12</v>
      </c>
      <c r="I162" s="31">
        <v>0.75</v>
      </c>
      <c r="J162" s="13">
        <v>4</v>
      </c>
      <c r="K162" s="13"/>
    </row>
    <row r="163" spans="1:11" s="9" customFormat="1" ht="33.6" customHeight="1" x14ac:dyDescent="0.25">
      <c r="A163" s="8">
        <v>18</v>
      </c>
      <c r="B163" s="26" t="s">
        <v>139</v>
      </c>
      <c r="C163" s="26" t="s">
        <v>194</v>
      </c>
      <c r="D163" s="26" t="s">
        <v>195</v>
      </c>
      <c r="E163" s="13">
        <v>16</v>
      </c>
      <c r="F163" s="14">
        <v>0</v>
      </c>
      <c r="G163" s="13">
        <v>0</v>
      </c>
      <c r="H163" s="13">
        <f t="shared" si="26"/>
        <v>0</v>
      </c>
      <c r="I163" s="28"/>
      <c r="J163" s="13">
        <v>16</v>
      </c>
      <c r="K163" s="13"/>
    </row>
    <row r="164" spans="1:11" s="9" customFormat="1" ht="19.899999999999999" customHeight="1" x14ac:dyDescent="0.25">
      <c r="A164" s="8">
        <v>19</v>
      </c>
      <c r="B164" s="26" t="s">
        <v>242</v>
      </c>
      <c r="C164" s="26" t="s">
        <v>198</v>
      </c>
      <c r="D164" s="26" t="s">
        <v>199</v>
      </c>
      <c r="E164" s="13">
        <v>16</v>
      </c>
      <c r="F164" s="14">
        <v>0</v>
      </c>
      <c r="G164" s="13">
        <v>0</v>
      </c>
      <c r="H164" s="13">
        <f t="shared" si="26"/>
        <v>0</v>
      </c>
      <c r="I164" s="28"/>
      <c r="J164" s="13">
        <v>16</v>
      </c>
      <c r="K164" s="13"/>
    </row>
    <row r="165" spans="1:11" s="9" customFormat="1" ht="21.6" customHeight="1" x14ac:dyDescent="0.25">
      <c r="A165" s="8">
        <v>20</v>
      </c>
      <c r="B165" s="26" t="s">
        <v>151</v>
      </c>
      <c r="C165" s="26" t="s">
        <v>149</v>
      </c>
      <c r="D165" s="26" t="s">
        <v>200</v>
      </c>
      <c r="E165" s="13"/>
      <c r="F165" s="14">
        <v>0</v>
      </c>
      <c r="G165" s="13">
        <v>0</v>
      </c>
      <c r="H165" s="13">
        <f t="shared" si="26"/>
        <v>0</v>
      </c>
      <c r="I165" s="28"/>
      <c r="J165" s="13"/>
      <c r="K165" s="13"/>
    </row>
    <row r="166" spans="1:11" s="9" customFormat="1" ht="21.6" customHeight="1" x14ac:dyDescent="0.25">
      <c r="A166" s="8">
        <v>21</v>
      </c>
      <c r="B166" s="26" t="s">
        <v>151</v>
      </c>
      <c r="C166" s="26" t="s">
        <v>268</v>
      </c>
      <c r="D166" s="26" t="s">
        <v>200</v>
      </c>
      <c r="E166" s="13">
        <v>16</v>
      </c>
      <c r="F166" s="14">
        <v>0</v>
      </c>
      <c r="G166" s="13">
        <v>6</v>
      </c>
      <c r="H166" s="13">
        <f t="shared" si="26"/>
        <v>6</v>
      </c>
      <c r="I166" s="31">
        <v>0.37</v>
      </c>
      <c r="J166" s="13">
        <v>10</v>
      </c>
      <c r="K166" s="13"/>
    </row>
    <row r="167" spans="1:11" s="9" customFormat="1" ht="31.9" customHeight="1" x14ac:dyDescent="0.25">
      <c r="A167" s="8">
        <v>22</v>
      </c>
      <c r="B167" s="26" t="s">
        <v>144</v>
      </c>
      <c r="C167" s="26" t="s">
        <v>202</v>
      </c>
      <c r="D167" s="26" t="s">
        <v>203</v>
      </c>
      <c r="E167" s="13"/>
      <c r="F167" s="14">
        <v>0</v>
      </c>
      <c r="G167" s="13">
        <v>0</v>
      </c>
      <c r="H167" s="13">
        <f t="shared" si="26"/>
        <v>0</v>
      </c>
      <c r="I167" s="28"/>
      <c r="J167" s="13"/>
      <c r="K167" s="13"/>
    </row>
    <row r="168" spans="1:11" s="9" customFormat="1" ht="31.9" customHeight="1" x14ac:dyDescent="0.25">
      <c r="A168" s="8">
        <v>23</v>
      </c>
      <c r="B168" s="26" t="s">
        <v>144</v>
      </c>
      <c r="C168" s="26" t="s">
        <v>272</v>
      </c>
      <c r="D168" s="26" t="s">
        <v>203</v>
      </c>
      <c r="E168" s="13">
        <v>16</v>
      </c>
      <c r="F168" s="14">
        <v>0</v>
      </c>
      <c r="G168" s="13">
        <v>5</v>
      </c>
      <c r="H168" s="13">
        <f t="shared" si="26"/>
        <v>5</v>
      </c>
      <c r="I168" s="28">
        <v>0.31</v>
      </c>
      <c r="J168" s="13">
        <v>11</v>
      </c>
      <c r="K168" s="13"/>
    </row>
    <row r="169" spans="1:11" s="36" customFormat="1" ht="22.15" customHeight="1" x14ac:dyDescent="0.25">
      <c r="A169" s="33">
        <v>24</v>
      </c>
      <c r="B169" s="34" t="s">
        <v>207</v>
      </c>
      <c r="C169" s="34" t="s">
        <v>205</v>
      </c>
      <c r="D169" s="34" t="s">
        <v>206</v>
      </c>
      <c r="E169" s="14">
        <v>16</v>
      </c>
      <c r="F169" s="14">
        <v>5</v>
      </c>
      <c r="G169" s="14">
        <v>0</v>
      </c>
      <c r="H169" s="14">
        <f t="shared" si="26"/>
        <v>5</v>
      </c>
      <c r="I169" s="35">
        <v>0.31</v>
      </c>
      <c r="J169" s="14">
        <v>11</v>
      </c>
      <c r="K169" s="14"/>
    </row>
    <row r="170" spans="1:11" s="9" customFormat="1" ht="33.6" customHeight="1" x14ac:dyDescent="0.25">
      <c r="A170" s="8">
        <v>25</v>
      </c>
      <c r="B170" s="26" t="s">
        <v>211</v>
      </c>
      <c r="C170" s="26" t="s">
        <v>209</v>
      </c>
      <c r="D170" s="26" t="s">
        <v>210</v>
      </c>
      <c r="E170" s="13">
        <v>16</v>
      </c>
      <c r="F170" s="14">
        <v>0</v>
      </c>
      <c r="G170" s="13">
        <v>0</v>
      </c>
      <c r="H170" s="13">
        <f t="shared" si="26"/>
        <v>0</v>
      </c>
      <c r="I170" s="28"/>
      <c r="J170" s="13">
        <v>16</v>
      </c>
      <c r="K170" s="13"/>
    </row>
    <row r="171" spans="1:11" s="9" customFormat="1" x14ac:dyDescent="0.25">
      <c r="A171" s="8"/>
      <c r="B171" s="26"/>
      <c r="C171" s="27" t="s">
        <v>256</v>
      </c>
      <c r="D171" s="26"/>
      <c r="E171" s="30">
        <f>SUM(E146:E170)</f>
        <v>400</v>
      </c>
      <c r="F171" s="15">
        <f>SUM(F146:F170)</f>
        <v>10</v>
      </c>
      <c r="G171" s="15">
        <f t="shared" ref="G171:K171" si="27">SUM(G146:G170)</f>
        <v>45</v>
      </c>
      <c r="H171" s="15">
        <f t="shared" si="27"/>
        <v>55</v>
      </c>
      <c r="I171" s="49">
        <v>0.14899999999999999</v>
      </c>
      <c r="J171" s="15">
        <f t="shared" si="27"/>
        <v>345</v>
      </c>
      <c r="K171" s="15">
        <f t="shared" si="27"/>
        <v>0</v>
      </c>
    </row>
    <row r="172" spans="1:11" s="9" customFormat="1" x14ac:dyDescent="0.25">
      <c r="A172" s="8"/>
      <c r="B172" s="26"/>
      <c r="C172" s="23" t="s">
        <v>243</v>
      </c>
      <c r="D172" s="25"/>
      <c r="E172" s="13"/>
      <c r="F172" s="14"/>
      <c r="G172" s="13"/>
      <c r="H172" s="13"/>
      <c r="I172" s="13"/>
      <c r="J172" s="13"/>
      <c r="K172" s="13"/>
    </row>
    <row r="173" spans="1:11" s="36" customFormat="1" ht="33" customHeight="1" x14ac:dyDescent="0.25">
      <c r="A173" s="33">
        <v>1</v>
      </c>
      <c r="B173" s="34" t="s">
        <v>70</v>
      </c>
      <c r="C173" s="34" t="s">
        <v>158</v>
      </c>
      <c r="D173" s="34" t="s">
        <v>159</v>
      </c>
      <c r="E173" s="14">
        <v>12</v>
      </c>
      <c r="F173" s="14">
        <v>8</v>
      </c>
      <c r="G173" s="14">
        <v>0</v>
      </c>
      <c r="H173" s="14">
        <f>F173+G173</f>
        <v>8</v>
      </c>
      <c r="I173" s="52">
        <v>0.66600000000000004</v>
      </c>
      <c r="J173" s="14">
        <v>4</v>
      </c>
      <c r="K173" s="14"/>
    </row>
    <row r="174" spans="1:11" s="36" customFormat="1" ht="35.450000000000003" customHeight="1" x14ac:dyDescent="0.25">
      <c r="A174" s="33">
        <v>2</v>
      </c>
      <c r="B174" s="34" t="s">
        <v>70</v>
      </c>
      <c r="C174" s="34" t="s">
        <v>158</v>
      </c>
      <c r="D174" s="34" t="s">
        <v>160</v>
      </c>
      <c r="E174" s="14">
        <v>12</v>
      </c>
      <c r="F174" s="14">
        <v>8</v>
      </c>
      <c r="G174" s="14">
        <v>0</v>
      </c>
      <c r="H174" s="14">
        <f t="shared" ref="H174:H187" si="28">F174+G174</f>
        <v>8</v>
      </c>
      <c r="I174" s="52">
        <v>0.66600000000000004</v>
      </c>
      <c r="J174" s="14">
        <v>4</v>
      </c>
      <c r="K174" s="14"/>
    </row>
    <row r="175" spans="1:11" s="36" customFormat="1" ht="22.9" customHeight="1" x14ac:dyDescent="0.25">
      <c r="A175" s="33">
        <v>3</v>
      </c>
      <c r="B175" s="34" t="s">
        <v>35</v>
      </c>
      <c r="C175" s="34" t="s">
        <v>161</v>
      </c>
      <c r="D175" s="34" t="s">
        <v>163</v>
      </c>
      <c r="E175" s="14">
        <v>12</v>
      </c>
      <c r="F175" s="14">
        <v>0</v>
      </c>
      <c r="G175" s="14">
        <v>0</v>
      </c>
      <c r="H175" s="14">
        <f t="shared" si="28"/>
        <v>0</v>
      </c>
      <c r="I175" s="52"/>
      <c r="J175" s="14">
        <v>12</v>
      </c>
      <c r="K175" s="14"/>
    </row>
    <row r="176" spans="1:11" s="36" customFormat="1" ht="45" x14ac:dyDescent="0.25">
      <c r="A176" s="33">
        <v>4</v>
      </c>
      <c r="B176" s="34" t="s">
        <v>240</v>
      </c>
      <c r="C176" s="34" t="s">
        <v>164</v>
      </c>
      <c r="D176" s="34" t="s">
        <v>166</v>
      </c>
      <c r="E176" s="14">
        <v>12</v>
      </c>
      <c r="F176" s="14">
        <v>0</v>
      </c>
      <c r="G176" s="14">
        <v>0</v>
      </c>
      <c r="H176" s="14">
        <f t="shared" si="28"/>
        <v>0</v>
      </c>
      <c r="I176" s="52"/>
      <c r="J176" s="14">
        <v>12</v>
      </c>
      <c r="K176" s="14"/>
    </row>
    <row r="177" spans="1:18" s="36" customFormat="1" ht="43.9" customHeight="1" x14ac:dyDescent="0.25">
      <c r="A177" s="33">
        <v>5</v>
      </c>
      <c r="B177" s="34" t="s">
        <v>91</v>
      </c>
      <c r="C177" s="34" t="s">
        <v>170</v>
      </c>
      <c r="D177" s="34" t="s">
        <v>171</v>
      </c>
      <c r="E177" s="14">
        <v>12</v>
      </c>
      <c r="F177" s="14">
        <v>0</v>
      </c>
      <c r="G177" s="14">
        <v>0</v>
      </c>
      <c r="H177" s="14">
        <f t="shared" si="28"/>
        <v>0</v>
      </c>
      <c r="I177" s="52"/>
      <c r="J177" s="14">
        <v>12</v>
      </c>
      <c r="K177" s="14"/>
    </row>
    <row r="178" spans="1:18" s="36" customFormat="1" ht="43.15" customHeight="1" x14ac:dyDescent="0.25">
      <c r="A178" s="33">
        <v>6</v>
      </c>
      <c r="B178" s="34" t="s">
        <v>91</v>
      </c>
      <c r="C178" s="34" t="s">
        <v>170</v>
      </c>
      <c r="D178" s="34" t="s">
        <v>172</v>
      </c>
      <c r="E178" s="14">
        <v>12</v>
      </c>
      <c r="F178" s="14">
        <v>0</v>
      </c>
      <c r="G178" s="14">
        <v>0</v>
      </c>
      <c r="H178" s="14">
        <f t="shared" si="28"/>
        <v>0</v>
      </c>
      <c r="I178" s="52"/>
      <c r="J178" s="14">
        <v>12</v>
      </c>
      <c r="K178" s="14"/>
    </row>
    <row r="179" spans="1:18" s="36" customFormat="1" ht="33.75" x14ac:dyDescent="0.25">
      <c r="A179" s="33">
        <v>7</v>
      </c>
      <c r="B179" s="34" t="s">
        <v>119</v>
      </c>
      <c r="C179" s="34" t="s">
        <v>173</v>
      </c>
      <c r="D179" s="34" t="s">
        <v>277</v>
      </c>
      <c r="E179" s="14">
        <v>12</v>
      </c>
      <c r="F179" s="14">
        <v>13</v>
      </c>
      <c r="G179" s="14">
        <v>0</v>
      </c>
      <c r="H179" s="14">
        <f t="shared" si="28"/>
        <v>13</v>
      </c>
      <c r="I179" s="52">
        <v>1</v>
      </c>
      <c r="J179" s="14"/>
      <c r="K179" s="14">
        <f t="shared" ref="K179:K180" si="29">H179-E179</f>
        <v>1</v>
      </c>
    </row>
    <row r="180" spans="1:18" s="36" customFormat="1" ht="44.45" customHeight="1" x14ac:dyDescent="0.25">
      <c r="A180" s="33">
        <v>8</v>
      </c>
      <c r="B180" s="34" t="s">
        <v>111</v>
      </c>
      <c r="C180" s="34" t="s">
        <v>183</v>
      </c>
      <c r="D180" s="34" t="s">
        <v>184</v>
      </c>
      <c r="E180" s="14">
        <v>12</v>
      </c>
      <c r="F180" s="14">
        <v>13</v>
      </c>
      <c r="G180" s="14">
        <v>0</v>
      </c>
      <c r="H180" s="14">
        <f t="shared" si="28"/>
        <v>13</v>
      </c>
      <c r="I180" s="52">
        <v>1</v>
      </c>
      <c r="J180" s="14"/>
      <c r="K180" s="14">
        <f t="shared" si="29"/>
        <v>1</v>
      </c>
    </row>
    <row r="181" spans="1:18" s="36" customFormat="1" ht="45" x14ac:dyDescent="0.25">
      <c r="A181" s="33">
        <v>9</v>
      </c>
      <c r="B181" s="34" t="s">
        <v>135</v>
      </c>
      <c r="C181" s="34" t="s">
        <v>190</v>
      </c>
      <c r="D181" s="34" t="s">
        <v>192</v>
      </c>
      <c r="E181" s="14">
        <v>12</v>
      </c>
      <c r="F181" s="14">
        <v>2</v>
      </c>
      <c r="G181" s="14">
        <v>0</v>
      </c>
      <c r="H181" s="14">
        <f t="shared" si="28"/>
        <v>2</v>
      </c>
      <c r="I181" s="52">
        <v>0.16600000000000001</v>
      </c>
      <c r="J181" s="14">
        <v>10</v>
      </c>
      <c r="K181" s="14"/>
    </row>
    <row r="182" spans="1:18" s="36" customFormat="1" ht="45" x14ac:dyDescent="0.25">
      <c r="A182" s="33">
        <v>10</v>
      </c>
      <c r="B182" s="34" t="s">
        <v>135</v>
      </c>
      <c r="C182" s="34" t="s">
        <v>190</v>
      </c>
      <c r="D182" s="34" t="s">
        <v>193</v>
      </c>
      <c r="E182" s="14">
        <v>12</v>
      </c>
      <c r="F182" s="14">
        <v>3</v>
      </c>
      <c r="G182" s="14">
        <v>0</v>
      </c>
      <c r="H182" s="14">
        <f t="shared" si="28"/>
        <v>3</v>
      </c>
      <c r="I182" s="52">
        <v>0.25</v>
      </c>
      <c r="J182" s="14">
        <v>9</v>
      </c>
      <c r="K182" s="14"/>
    </row>
    <row r="183" spans="1:18" s="36" customFormat="1" ht="34.9" customHeight="1" x14ac:dyDescent="0.25">
      <c r="A183" s="33">
        <v>11</v>
      </c>
      <c r="B183" s="34" t="s">
        <v>139</v>
      </c>
      <c r="C183" s="34" t="s">
        <v>196</v>
      </c>
      <c r="D183" s="34" t="s">
        <v>197</v>
      </c>
      <c r="E183" s="14">
        <v>12</v>
      </c>
      <c r="F183" s="14">
        <v>0</v>
      </c>
      <c r="G183" s="14">
        <v>0</v>
      </c>
      <c r="H183" s="14">
        <f t="shared" si="28"/>
        <v>0</v>
      </c>
      <c r="I183" s="52"/>
      <c r="J183" s="14">
        <v>12</v>
      </c>
      <c r="K183" s="14"/>
    </row>
    <row r="184" spans="1:18" s="36" customFormat="1" ht="21.6" customHeight="1" x14ac:dyDescent="0.25">
      <c r="A184" s="33">
        <v>12</v>
      </c>
      <c r="B184" s="34" t="s">
        <v>151</v>
      </c>
      <c r="C184" s="34" t="s">
        <v>149</v>
      </c>
      <c r="D184" s="34" t="s">
        <v>201</v>
      </c>
      <c r="E184" s="14">
        <v>12</v>
      </c>
      <c r="F184" s="14">
        <v>0</v>
      </c>
      <c r="G184" s="14">
        <v>0</v>
      </c>
      <c r="H184" s="14">
        <f t="shared" si="28"/>
        <v>0</v>
      </c>
      <c r="I184" s="52"/>
      <c r="J184" s="14">
        <v>12</v>
      </c>
      <c r="K184" s="14"/>
    </row>
    <row r="185" spans="1:18" s="36" customFormat="1" ht="35.450000000000003" customHeight="1" x14ac:dyDescent="0.25">
      <c r="A185" s="33">
        <v>13</v>
      </c>
      <c r="B185" s="34" t="s">
        <v>144</v>
      </c>
      <c r="C185" s="34" t="s">
        <v>202</v>
      </c>
      <c r="D185" s="34" t="s">
        <v>204</v>
      </c>
      <c r="E185" s="14"/>
      <c r="F185" s="14">
        <v>0</v>
      </c>
      <c r="G185" s="14">
        <v>0</v>
      </c>
      <c r="H185" s="14">
        <f t="shared" si="28"/>
        <v>0</v>
      </c>
      <c r="I185" s="52"/>
      <c r="J185" s="14"/>
      <c r="K185" s="14"/>
    </row>
    <row r="186" spans="1:18" s="36" customFormat="1" ht="35.450000000000003" customHeight="1" x14ac:dyDescent="0.25">
      <c r="A186" s="33">
        <v>14</v>
      </c>
      <c r="B186" s="34" t="s">
        <v>144</v>
      </c>
      <c r="C186" s="34" t="s">
        <v>272</v>
      </c>
      <c r="D186" s="34" t="s">
        <v>204</v>
      </c>
      <c r="E186" s="14">
        <v>12</v>
      </c>
      <c r="F186" s="14">
        <v>0</v>
      </c>
      <c r="G186" s="14">
        <v>5</v>
      </c>
      <c r="H186" s="14">
        <f t="shared" si="28"/>
        <v>5</v>
      </c>
      <c r="I186" s="50">
        <v>0.41599999999999998</v>
      </c>
      <c r="J186" s="14">
        <v>7</v>
      </c>
      <c r="K186" s="14"/>
    </row>
    <row r="187" spans="1:18" s="39" customFormat="1" ht="25.15" customHeight="1" x14ac:dyDescent="0.25">
      <c r="A187" s="33">
        <v>15</v>
      </c>
      <c r="B187" s="38" t="s">
        <v>207</v>
      </c>
      <c r="C187" s="38" t="s">
        <v>205</v>
      </c>
      <c r="D187" s="38" t="s">
        <v>208</v>
      </c>
      <c r="E187" s="11">
        <v>12</v>
      </c>
      <c r="F187" s="11">
        <v>0</v>
      </c>
      <c r="G187" s="11">
        <v>0</v>
      </c>
      <c r="H187" s="14">
        <f t="shared" si="28"/>
        <v>0</v>
      </c>
      <c r="I187" s="52"/>
      <c r="J187" s="11">
        <v>12</v>
      </c>
      <c r="K187" s="14"/>
    </row>
    <row r="188" spans="1:18" s="39" customFormat="1" x14ac:dyDescent="0.25">
      <c r="A188" s="40"/>
      <c r="B188" s="37"/>
      <c r="C188" s="41" t="s">
        <v>245</v>
      </c>
      <c r="D188" s="37"/>
      <c r="E188" s="16">
        <f>SUM(E173:E187)</f>
        <v>168</v>
      </c>
      <c r="F188" s="12">
        <f>SUM(F173:F187)</f>
        <v>47</v>
      </c>
      <c r="G188" s="12">
        <f t="shared" ref="G188:K188" si="30">SUM(G173:G187)</f>
        <v>5</v>
      </c>
      <c r="H188" s="12">
        <f t="shared" si="30"/>
        <v>52</v>
      </c>
      <c r="I188" s="51">
        <v>0.29699999999999999</v>
      </c>
      <c r="J188" s="12">
        <f t="shared" si="30"/>
        <v>118</v>
      </c>
      <c r="K188" s="12">
        <f t="shared" si="30"/>
        <v>2</v>
      </c>
    </row>
    <row r="189" spans="1:18" s="39" customFormat="1" ht="22.15" customHeight="1" x14ac:dyDescent="0.25">
      <c r="A189" s="42"/>
      <c r="B189" s="43"/>
      <c r="C189" s="44" t="s">
        <v>246</v>
      </c>
      <c r="D189" s="34"/>
      <c r="E189" s="16">
        <f>SUM(E188+E171+E144+E124+E104+E86+E70+E55+E41+E27+E14)</f>
        <v>3320</v>
      </c>
      <c r="F189" s="16">
        <f>F188+F171+F144+F124+F104+F86+F70+F55+F41+F27+F14</f>
        <v>4476</v>
      </c>
      <c r="G189" s="16">
        <f t="shared" ref="G189:K189" si="31">G188+G171+G144+G124+G104+G86+G70+G55+G41+G27+G14</f>
        <v>915</v>
      </c>
      <c r="H189" s="16">
        <f t="shared" si="31"/>
        <v>5384</v>
      </c>
      <c r="I189" s="51">
        <v>0.85499999999999998</v>
      </c>
      <c r="J189" s="16">
        <f t="shared" si="31"/>
        <v>466</v>
      </c>
      <c r="K189" s="16">
        <f t="shared" si="31"/>
        <v>2530</v>
      </c>
    </row>
    <row r="191" spans="1:18" ht="18.75" customHeight="1" x14ac:dyDescent="0.25">
      <c r="C191" s="53" t="s">
        <v>286</v>
      </c>
      <c r="E191" s="61" t="s">
        <v>287</v>
      </c>
      <c r="F191" s="6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1"/>
      <c r="R191" s="1"/>
    </row>
    <row r="200" ht="32.450000000000003" customHeight="1" x14ac:dyDescent="0.25"/>
  </sheetData>
  <mergeCells count="4">
    <mergeCell ref="B1:D1"/>
    <mergeCell ref="B2:I2"/>
    <mergeCell ref="G1:K1"/>
    <mergeCell ref="E191:F19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фонда учебников</vt:lpstr>
      <vt:lpstr>'Анализ фонда учебников'!Заголовки_для_печати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2023-11-03T09:54:40Z</dcterms:modified>
</cp:coreProperties>
</file>